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66925"/>
  <xr:revisionPtr revIDLastSave="0" documentId="13_ncr:1_{811142CB-E494-482C-BA18-04987B4B9161}" xr6:coauthVersionLast="47" xr6:coauthVersionMax="47" xr10:uidLastSave="{00000000-0000-0000-0000-000000000000}"/>
  <bookViews>
    <workbookView xWindow="30015" yWindow="1920" windowWidth="21600" windowHeight="11295" tabRatio="675" xr2:uid="{A63EBE5D-C15E-4C79-B20D-BF2CF9AED540}"/>
  </bookViews>
  <sheets>
    <sheet name="【様式第1-1号】事業実施計画書（総括表）" sheetId="13" r:id="rId1"/>
    <sheet name="【様式第1-2号】事業実施計画書（詳細）" sheetId="10" r:id="rId2"/>
    <sheet name="【様式第1-3号】利用者一覧" sheetId="2" r:id="rId3"/>
  </sheets>
  <externalReferences>
    <externalReference r:id="rId4"/>
  </externalReferences>
  <definedNames>
    <definedName name="_xlnm.Print_Area" localSheetId="0">'【様式第1-1号】事業実施計画書（総括表）'!$A$1:$BI$31</definedName>
    <definedName name="_xlnm.Print_Area" localSheetId="1">'【様式第1-2号】事業実施計画書（詳細）'!$A$1:$BJ$243</definedName>
    <definedName name="_xlnm.Print_Area" localSheetId="2">'【様式第1-3号】利用者一覧'!$A$1:$BR$40</definedName>
    <definedName name="管轄局">[1]Sheet1!$B$3:$B$11</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9" i="2" l="1"/>
  <c r="G39" i="2"/>
  <c r="AW28" i="2" l="1"/>
  <c r="AW27" i="2"/>
  <c r="AW26" i="2"/>
  <c r="AW14" i="2"/>
  <c r="AW13" i="2"/>
  <c r="AW12" i="2"/>
  <c r="AW11" i="2"/>
  <c r="AW10" i="2"/>
  <c r="AV135" i="10" l="1"/>
  <c r="AL114" i="10"/>
  <c r="AK14" i="13"/>
  <c r="AC14" i="13"/>
  <c r="U14" i="13"/>
  <c r="BL19" i="10" l="1"/>
  <c r="AL112" i="10" l="1"/>
  <c r="AB112" i="10"/>
  <c r="U112" i="10"/>
  <c r="AB127" i="10"/>
  <c r="U127" i="10"/>
  <c r="AQ83" i="10"/>
  <c r="AL127" i="10" l="1"/>
  <c r="U128" i="10"/>
  <c r="AC39" i="2"/>
  <c r="Q39" i="2"/>
  <c r="B39" i="2"/>
  <c r="BA174" i="10"/>
  <c r="BA173" i="10"/>
  <c r="BA172" i="10"/>
  <c r="BA171" i="10"/>
  <c r="AV170" i="10"/>
  <c r="BA170" i="10" s="1"/>
  <c r="BA169" i="10"/>
  <c r="BA168" i="10"/>
  <c r="AV167" i="10"/>
  <c r="BA167" i="10" s="1"/>
  <c r="BA166" i="10"/>
  <c r="M157" i="10"/>
  <c r="I157" i="10"/>
  <c r="B157" i="10"/>
  <c r="M155" i="10"/>
  <c r="I155" i="10"/>
  <c r="B155" i="10"/>
  <c r="M153" i="10"/>
  <c r="I153" i="10"/>
  <c r="B153" i="10"/>
  <c r="AM147" i="10"/>
  <c r="BB82" i="10"/>
  <c r="BB81" i="10"/>
  <c r="BB80" i="10"/>
  <c r="BF45" i="10"/>
  <c r="BA165" i="10" s="1"/>
  <c r="BB83" i="10" l="1"/>
  <c r="BA175" i="10"/>
  <c r="AB128" i="10"/>
  <c r="AL128" i="10"/>
</calcChain>
</file>

<file path=xl/sharedStrings.xml><?xml version="1.0" encoding="utf-8"?>
<sst xmlns="http://schemas.openxmlformats.org/spreadsheetml/2006/main" count="785" uniqueCount="512">
  <si>
    <t>１　事業実施計画書の提出</t>
    <rPh sb="2" eb="9">
      <t>ジギョウジッシケイカクショ</t>
    </rPh>
    <rPh sb="10" eb="12">
      <t>テイシュツ</t>
    </rPh>
    <phoneticPr fontId="5"/>
  </si>
  <si>
    <t>　</t>
  </si>
  <si>
    <t>○○都道府県知事　殿（※１）</t>
    <rPh sb="2" eb="8">
      <t>トドウフケンチジ</t>
    </rPh>
    <rPh sb="9" eb="10">
      <t>ドノ</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</si>
  <si>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</si>
  <si>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</si>
  <si>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</si>
  <si>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</si>
  <si>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</si>
  <si>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サービス事業者</t>
  </si>
  <si>
    <t>注：適宜、行を追加して記入すること</t>
    <rPh sb="0" eb="1">
      <t>チュウ</t>
    </rPh>
    <rPh sb="2" eb="4">
      <t>テキギ</t>
    </rPh>
    <rPh sb="5" eb="6">
      <t>ギョウ</t>
    </rPh>
    <rPh sb="7" eb="9">
      <t>ツイカ</t>
    </rPh>
    <rPh sb="11" eb="13">
      <t>キニュウ</t>
    </rPh>
    <phoneticPr fontId="6"/>
  </si>
  <si>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</si>
  <si>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</si>
  <si>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</si>
  <si>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</si>
  <si>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</si>
  <si>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</si>
  <si>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</si>
  <si>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</si>
  <si>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４　添付資料</t>
    <rPh sb="2" eb="6">
      <t>テンプシリョウ</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</si>
  <si>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</si>
  <si>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</si>
  <si>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</si>
  <si>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</si>
  <si>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</si>
  <si>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</si>
  <si>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</si>
  <si>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</si>
  <si>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</si>
  <si>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</si>
  <si>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</si>
  <si>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</si>
  <si>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</si>
  <si>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</si>
  <si>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</si>
  <si>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</si>
  <si>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</si>
  <si>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</si>
  <si>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</si>
  <si>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</si>
  <si>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</si>
  <si>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</si>
  <si>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</si>
  <si>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</si>
  <si>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</si>
  <si>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</si>
  <si>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</si>
  <si>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</si>
  <si>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</si>
  <si>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</si>
  <si>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</si>
  <si>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</si>
  <si>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</si>
  <si>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</si>
  <si>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</si>
  <si>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</si>
  <si>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</si>
  <si>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</si>
  <si>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</si>
  <si>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</si>
  <si>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</si>
  <si>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</si>
  <si>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</si>
  <si>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</si>
  <si>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</si>
  <si>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</si>
  <si>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</si>
  <si>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</si>
  <si>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</si>
  <si>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</si>
  <si>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</si>
  <si>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</si>
  <si>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</si>
  <si>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</si>
  <si>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</si>
  <si>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</si>
  <si>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</si>
  <si>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</si>
  <si>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</si>
  <si>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</si>
  <si>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</si>
  <si>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</si>
  <si>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</si>
  <si>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</si>
  <si>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</si>
  <si>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</si>
  <si>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</si>
  <si>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</si>
  <si>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</si>
  <si>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</si>
  <si>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</si>
  <si>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</si>
  <si>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</si>
  <si>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</si>
  <si>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</si>
  <si>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</si>
  <si>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</si>
  <si>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</si>
  <si>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</si>
  <si>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</si>
  <si>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</si>
  <si>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</si>
  <si>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</si>
  <si>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</si>
  <si>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</si>
  <si>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</si>
  <si>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</si>
  <si>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</si>
  <si>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</si>
  <si>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</si>
  <si>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</si>
  <si>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</si>
  <si>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</si>
  <si>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</si>
  <si>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</si>
  <si>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</si>
  <si>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</si>
  <si>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</si>
  <si>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</si>
  <si>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</si>
  <si>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</si>
  <si>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</si>
  <si>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</si>
  <si>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</si>
  <si>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</si>
  <si>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</si>
  <si>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</si>
  <si>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</si>
  <si>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</si>
  <si>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</si>
  <si>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</si>
  <si>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</si>
  <si>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</si>
  <si>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</si>
  <si>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</si>
  <si>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</si>
  <si>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</si>
  <si>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</si>
  <si>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</si>
  <si>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</si>
  <si>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</si>
  <si>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</si>
  <si>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</si>
  <si>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</si>
  <si>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</si>
  <si>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取組区分</t>
    <rPh sb="0" eb="4">
      <t>トリクミクブン</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</si>
  <si>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</si>
  <si>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</si>
  <si>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</si>
  <si>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</si>
  <si>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</si>
  <si>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サービス事業の新たな産地等におけるニーズ調査の実施</t>
    <phoneticPr fontId="5"/>
  </si>
  <si>
    <t>サービス事業を企画・運営する専門人材の育成</t>
    <phoneticPr fontId="5"/>
  </si>
  <si>
    <t>サービス事業の普及に資するデモ実演、情報発信等の実施</t>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</si>
  <si>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</si>
  <si>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</si>
  <si>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</si>
  <si>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</si>
  <si>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</si>
  <si>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</si>
  <si>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</si>
  <si>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</si>
  <si>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</si>
  <si>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</si>
  <si>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</si>
  <si>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</si>
  <si>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</si>
  <si>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</si>
  <si>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</si>
  <si>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</si>
  <si>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</si>
  <si>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</si>
  <si>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</si>
  <si>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</si>
  <si>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</si>
  <si>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</si>
  <si>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</si>
  <si>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</si>
  <si>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</si>
  <si>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</si>
  <si>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</si>
  <si>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</si>
  <si>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</si>
  <si>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</si>
  <si>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</si>
  <si>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</si>
  <si>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</si>
  <si>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</si>
  <si>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</si>
  <si>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</si>
  <si>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</si>
  <si>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</si>
  <si>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0"/>
  </si>
  <si>
    <t>ウ　サービス事業を企画・運営する専門人材の育成</t>
    <phoneticPr fontId="5"/>
  </si>
  <si>
    <t>エ　サービス事業の普及に資するデモ実演、情報発信等の実施</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</si>
  <si>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</si>
  <si>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</si>
  <si>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</si>
  <si>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</si>
  <si>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</si>
  <si>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</si>
  <si>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</si>
  <si>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</si>
  <si>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</si>
  <si>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</si>
  <si>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</si>
  <si>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</si>
  <si>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</si>
  <si>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</si>
  <si>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</si>
  <si>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</si>
  <si>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</si>
  <si>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</si>
  <si>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</si>
  <si>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</si>
  <si>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</si>
  <si>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</si>
  <si>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</si>
  <si>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</si>
  <si>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</si>
  <si>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</si>
  <si>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</si>
  <si>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</si>
  <si>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</si>
  <si>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</si>
  <si>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</si>
  <si>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</si>
  <si>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</si>
  <si>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</si>
  <si>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</si>
  <si>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</si>
  <si>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</si>
  <si>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</si>
  <si>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</si>
  <si>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</si>
  <si>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</si>
  <si>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</si>
  <si>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</si>
  <si>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</si>
  <si>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</si>
  <si>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</si>
  <si>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</si>
  <si>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</si>
  <si>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</si>
  <si>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</si>
  <si>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</si>
  <si>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</si>
  <si>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</si>
  <si>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</si>
  <si>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</si>
  <si>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</si>
  <si>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</si>
  <si>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</si>
  <si>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</si>
  <si>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</si>
  <si>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</si>
  <si>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</si>
  <si>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</si>
  <si>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農業競争力強化支援法（平成29年法律第35号）に基づく事業参入計画の認定を受けている場合、加算する。</t>
    <phoneticPr fontId="5"/>
  </si>
  <si>
    <t>事業実施主体が導入するスマート農業機械等が、申請時点でみどり投資促進税制の対象機械に該当する場合、加算する。</t>
    <phoneticPr fontId="5"/>
  </si>
  <si>
    <t>本事業の申請に係るサービス事業がみどりの食料システム法に基づく基盤確立事業実施計画の認定を受けている場合</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</si>
  <si>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</si>
  <si>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</si>
  <si>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</si>
  <si>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</si>
  <si>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</si>
  <si>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</si>
  <si>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</si>
  <si>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</si>
  <si>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</si>
  <si>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</si>
  <si>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</si>
  <si>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</si>
  <si>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</si>
  <si>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</si>
  <si>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</si>
  <si>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</si>
  <si>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</si>
  <si>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</si>
  <si>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</si>
  <si>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</si>
  <si>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</si>
  <si>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</si>
  <si>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</si>
  <si>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</si>
  <si>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</si>
  <si>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</si>
  <si>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</si>
  <si>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</si>
  <si>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</si>
  <si>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</si>
  <si>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</si>
  <si>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</si>
  <si>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</si>
  <si>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</si>
  <si>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</si>
  <si>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</si>
  <si>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</si>
  <si>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</si>
  <si>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</si>
  <si>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</si>
  <si>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</si>
  <si>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</si>
  <si>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</si>
  <si>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</si>
  <si>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</si>
  <si>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</si>
  <si>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</si>
  <si>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</si>
  <si>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</si>
  <si>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</si>
  <si>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</si>
  <si>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</si>
  <si>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</si>
  <si>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</si>
  <si>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</si>
  <si>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</si>
  <si>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</si>
  <si>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</si>
  <si>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</si>
  <si>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</si>
  <si>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</si>
  <si>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</si>
  <si>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</si>
  <si>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</si>
  <si>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</si>
  <si>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</si>
  <si>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</si>
  <si>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</si>
  <si>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</si>
  <si>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</si>
  <si>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</si>
  <si>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</si>
  <si>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</si>
  <si>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</si>
  <si>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</si>
  <si>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</si>
  <si>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</si>
  <si>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</si>
  <si>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</si>
  <si>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（２）本事業の目的・内容</t>
    <rPh sb="3" eb="6">
      <t>ホンジギョウ</t>
    </rPh>
    <rPh sb="7" eb="9">
      <t>モクテキ</t>
    </rPh>
    <rPh sb="10" eb="12">
      <t>ナイヨウ</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</si>
  <si>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</si>
  <si>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</si>
  <si>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</si>
  <si>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</si>
  <si>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</si>
  <si>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</si>
  <si>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</si>
  <si>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</si>
  <si>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</si>
  <si>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</si>
  <si>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</si>
  <si>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</si>
  <si>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</si>
  <si>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</si>
  <si>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</si>
  <si>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</si>
  <si>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</si>
  <si>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</si>
  <si>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</si>
  <si>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</si>
  <si>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</si>
  <si>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</si>
  <si>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</si>
  <si>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</si>
  <si>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</si>
  <si>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</si>
  <si>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</si>
  <si>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</si>
  <si>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</si>
  <si>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</si>
  <si>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</si>
  <si>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</si>
  <si>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</si>
  <si>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</si>
  <si>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</si>
  <si>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</si>
  <si>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</si>
  <si>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</si>
  <si>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</si>
  <si>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</si>
  <si>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</si>
  <si>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</si>
  <si>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</si>
  <si>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</si>
  <si>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t>
  </si>
  <si>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</si>
  <si>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</si>
  <si>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その他（　　　　　　　　　　）</t>
    <rPh sb="2" eb="3">
      <t>タ</t>
    </rPh>
    <phoneticPr fontId="5"/>
  </si>
  <si>
    <r>
      <rPr>
        <sz val="18"/>
        <rFont val="ＭＳ ゴシック"/>
        <family val="3"/>
        <charset val="128"/>
      </rPr>
      <t>事業実施計画書（総括表）</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スマート農業・農業支援サービス事業加速化総合対策事業のうち農業支援サービスの立上げ・事業拡大支援</t>
    </r>
    <rPh sb="8" eb="11">
      <t>ソウカツヒョウ</t>
    </rPh>
    <rPh sb="37" eb="39">
      <t>ジギョウ</t>
    </rPh>
    <rPh sb="42" eb="44">
      <t>ノウギョウ</t>
    </rPh>
    <rPh sb="59" eb="61">
      <t>シエン</t>
    </rPh>
    <phoneticPr fontId="8"/>
  </si>
  <si>
    <t>別記２様式第１－１号（第７関係）</t>
    <rPh sb="0" eb="2">
      <t>ベッキ</t>
    </rPh>
    <rPh sb="3" eb="5">
      <t>ヨウシキ</t>
    </rPh>
    <rPh sb="5" eb="6">
      <t>ダイ</t>
    </rPh>
    <rPh sb="9" eb="10">
      <t>ゴウ</t>
    </rPh>
    <phoneticPr fontId="6"/>
  </si>
  <si>
    <t>※１：おおむね都道府県域でサービス事業を提供するサービス事業者（北海道で取り組むサービス事業者にあっては、おおむね北海道内の総合振興局・
　　　振興局域でサービスを提供するサービス事業者）である場合</t>
    <phoneticPr fontId="5"/>
  </si>
  <si>
    <t>※２：原則、複数の都道府県にわたりサービス事業を提供するサービス事業者（北海道で取り組むサービス事業者にあっては、原則、北海道内の複数の
　　　総合振興局・振興局でサービスを提供するサービス事業者）である場合</t>
    <rPh sb="3" eb="5">
      <t>ゲンソク</t>
    </rPh>
    <rPh sb="6" eb="8">
      <t>フクスウ</t>
    </rPh>
    <phoneticPr fontId="5"/>
  </si>
  <si>
    <t>事業実施主体</t>
    <rPh sb="0" eb="6">
      <t>ジギョウジッシシュタイ</t>
    </rPh>
    <phoneticPr fontId="5"/>
  </si>
  <si>
    <t>立上げ・事業拡大の取組</t>
    <rPh sb="0" eb="2">
      <t>タチア</t>
    </rPh>
    <rPh sb="4" eb="8">
      <t>ジギョウカクダイ</t>
    </rPh>
    <rPh sb="9" eb="11">
      <t>トリクミ</t>
    </rPh>
    <phoneticPr fontId="5"/>
  </si>
  <si>
    <t>３　経費の配分</t>
    <rPh sb="2" eb="4">
      <t>ケイヒ</t>
    </rPh>
    <rPh sb="5" eb="7">
      <t>ハイブン</t>
    </rPh>
    <phoneticPr fontId="5"/>
  </si>
  <si>
    <t>※補助率が異なる経費ごとに記載すること。</t>
    <rPh sb="1" eb="4">
      <t>ホジョリツ</t>
    </rPh>
    <rPh sb="5" eb="6">
      <t>コト</t>
    </rPh>
    <rPh sb="8" eb="10">
      <t>ケイヒ</t>
    </rPh>
    <rPh sb="13" eb="15">
      <t>キサイ</t>
    </rPh>
    <phoneticPr fontId="5"/>
  </si>
  <si>
    <t>（１）別記２様式第１－２号　事業実施計画書（詳細）（必須）</t>
    <rPh sb="3" eb="5">
      <t>ベッキ</t>
    </rPh>
    <rPh sb="6" eb="8">
      <t>ヨウシキ</t>
    </rPh>
    <rPh sb="8" eb="9">
      <t>ダイ</t>
    </rPh>
    <rPh sb="12" eb="13">
      <t>ゴウ</t>
    </rPh>
    <rPh sb="14" eb="16">
      <t>ジギョウ</t>
    </rPh>
    <rPh sb="16" eb="21">
      <t>ジッシケイカクショ</t>
    </rPh>
    <rPh sb="22" eb="24">
      <t>ショウサイ</t>
    </rPh>
    <rPh sb="26" eb="28">
      <t>ヒッス</t>
    </rPh>
    <phoneticPr fontId="5"/>
  </si>
  <si>
    <t>（２）別記２様式第１－５号　「みどりチェック」チェックシート（必須）</t>
    <rPh sb="3" eb="5">
      <t>ベッキ</t>
    </rPh>
    <rPh sb="6" eb="9">
      <t>ヨウシキダイ</t>
    </rPh>
    <rPh sb="12" eb="13">
      <t>ゴウ</t>
    </rPh>
    <rPh sb="31" eb="33">
      <t>ヒッス</t>
    </rPh>
    <phoneticPr fontId="5"/>
  </si>
  <si>
    <r>
      <t>別記２</t>
    </r>
    <r>
      <rPr>
        <sz val="11"/>
        <rFont val="ＭＳ ゴシック"/>
        <family val="3"/>
      </rPr>
      <t>様式第</t>
    </r>
    <r>
      <rPr>
        <sz val="11"/>
        <rFont val="ＭＳ ゴシック"/>
        <family val="3"/>
        <charset val="128"/>
      </rPr>
      <t>１－２号（第７関係）</t>
    </r>
    <rPh sb="0" eb="2">
      <t>ベッキ</t>
    </rPh>
    <rPh sb="3" eb="5">
      <t>ヨウシキ</t>
    </rPh>
    <rPh sb="5" eb="6">
      <t>ダイ</t>
    </rPh>
    <rPh sb="9" eb="10">
      <t>ゴウ</t>
    </rPh>
    <rPh sb="11" eb="12">
      <t>ダイ</t>
    </rPh>
    <rPh sb="13" eb="15">
      <t>カンケイ</t>
    </rPh>
    <phoneticPr fontId="6"/>
  </si>
  <si>
    <r>
      <rPr>
        <sz val="18"/>
        <rFont val="ＭＳ ゴシック"/>
        <family val="3"/>
        <charset val="128"/>
      </rPr>
      <t>事業実施計画書（詳細）</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スマート農業・農業支援サービス事業加速化総合対策事業のうち農業支援サービスの立上げ・事業拡大支援</t>
    </r>
    <rPh sb="0" eb="2">
      <t>ジギョウ</t>
    </rPh>
    <rPh sb="2" eb="4">
      <t>ジッシ</t>
    </rPh>
    <rPh sb="4" eb="7">
      <t>ケイカクショ</t>
    </rPh>
    <rPh sb="8" eb="10">
      <t>ショウサイ</t>
    </rPh>
    <rPh sb="58" eb="60">
      <t>シエン</t>
    </rPh>
    <phoneticPr fontId="8"/>
  </si>
  <si>
    <t>令和７年度補正予算スマート農業・農業支援サービス事業加速化総合対策事業</t>
    <rPh sb="13" eb="15">
      <t>ノウギョウ</t>
    </rPh>
    <rPh sb="16" eb="20">
      <t>ノウギョウシエン</t>
    </rPh>
    <rPh sb="24" eb="26">
      <t>ジギョウ</t>
    </rPh>
    <rPh sb="26" eb="35">
      <t>カソクカソウゴウタイサクジギョウ</t>
    </rPh>
    <phoneticPr fontId="5"/>
  </si>
  <si>
    <t>注１：実施体制図として、本事業に取り組む各者の協力体制、役割分担、事業の進行管理などの体制の方針をフロー図として記載すること（別添でも可）。
注２：委託先など、事業実施主体以外の事業者がいる場合は必ず記載すること。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phoneticPr fontId="5"/>
  </si>
  <si>
    <t>備考
（※）</t>
    <rPh sb="0" eb="2">
      <t>ビコウ</t>
    </rPh>
    <phoneticPr fontId="5"/>
  </si>
  <si>
    <t>サービス事業の企画・検討に当たって必要な機械のレンタル・改修、データ収集・分析、技術実証、検討会等の実施</t>
    <rPh sb="40" eb="44">
      <t>ギジュツジッショウ</t>
    </rPh>
    <rPh sb="45" eb="48">
      <t>ケントウカイ</t>
    </rPh>
    <phoneticPr fontId="5"/>
  </si>
  <si>
    <t>※：自己資金で行う取組がある場合には、備考欄に記載すること。</t>
    <rPh sb="2" eb="6">
      <t>ジコシキン</t>
    </rPh>
    <rPh sb="7" eb="8">
      <t>オコナ</t>
    </rPh>
    <rPh sb="9" eb="11">
      <t>トリクミ</t>
    </rPh>
    <rPh sb="14" eb="16">
      <t>バアイ</t>
    </rPh>
    <rPh sb="19" eb="22">
      <t>ビコウラン</t>
    </rPh>
    <rPh sb="23" eb="25">
      <t>キサイ</t>
    </rPh>
    <phoneticPr fontId="5"/>
  </si>
  <si>
    <t>※：農業機械専用運搬車を導入する場合は、様式第１－７号の農業機械専用運搬車導入理由書を添付すること。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6" eb="27">
      <t>ゴウ</t>
    </rPh>
    <rPh sb="28" eb="37">
      <t>ノウギョウキカイセンヨウウンパンシャ</t>
    </rPh>
    <rPh sb="37" eb="42">
      <t>ドウニュウリユウショ</t>
    </rPh>
    <rPh sb="43" eb="45">
      <t>テンプ</t>
    </rPh>
    <phoneticPr fontId="5"/>
  </si>
  <si>
    <t>イ　サービス事業の企画・検討に当たって必要な機械のレンタル・改修、データ収集・分析、技術実証、検討会等の実施</t>
    <rPh sb="42" eb="46">
      <t>ギジュツジッショウ</t>
    </rPh>
    <rPh sb="47" eb="50">
      <t>ケントウカイ</t>
    </rPh>
    <phoneticPr fontId="5"/>
  </si>
  <si>
    <t>（３）事業実施要領第別記２第２の４の（２）の要件の確認</t>
    <rPh sb="10" eb="12">
      <t>ベッキ</t>
    </rPh>
    <rPh sb="13" eb="14">
      <t>ダイ</t>
    </rPh>
    <phoneticPr fontId="5"/>
  </si>
  <si>
    <t>※４の（２）の②を再掲（本事業で導入する農業機械の価格合計÷耐用年数）。</t>
    <rPh sb="9" eb="11">
      <t>サイケイ</t>
    </rPh>
    <phoneticPr fontId="5"/>
  </si>
  <si>
    <r>
      <t>※３：「加算ポイントの該当」欄には、</t>
    </r>
    <r>
      <rPr>
        <u/>
        <sz val="9"/>
        <rFont val="ＭＳ ゴシック"/>
        <family val="3"/>
        <charset val="128"/>
      </rPr>
      <t>実施要領別記２別表３</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5" eb="27">
      <t>ベッピョウ</t>
    </rPh>
    <rPh sb="29" eb="30">
      <t>サダ</t>
    </rPh>
    <rPh sb="32" eb="34">
      <t>ドウニュウ</t>
    </rPh>
    <rPh sb="34" eb="36">
      <t>キカイ</t>
    </rPh>
    <rPh sb="37" eb="38">
      <t>カカ</t>
    </rPh>
    <rPh sb="44" eb="46">
      <t>ガイトウ</t>
    </rPh>
    <rPh sb="48" eb="50">
      <t>バアイ</t>
    </rPh>
    <rPh sb="53" eb="55">
      <t>センタク</t>
    </rPh>
    <phoneticPr fontId="8"/>
  </si>
  <si>
    <t>③スマート農業機械の導入</t>
    <rPh sb="5" eb="7">
      <t>ノウギョウ</t>
    </rPh>
    <rPh sb="7" eb="9">
      <t>キカイ</t>
    </rPh>
    <rPh sb="10" eb="12">
      <t>ドウニュウ</t>
    </rPh>
    <phoneticPr fontId="5"/>
  </si>
  <si>
    <t>④スマート農業技術活用促進法に基づく生産方式革新実施計画の認定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</si>
  <si>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⑤農業競争力強化支援法に基づく事業参入計画の認定</t>
    <phoneticPr fontId="5"/>
  </si>
  <si>
    <t>⑥みどり投資促進税制の対象機械の導入</t>
    <rPh sb="4" eb="6">
      <t>トウシ</t>
    </rPh>
    <rPh sb="6" eb="8">
      <t>ソクシン</t>
    </rPh>
    <rPh sb="8" eb="10">
      <t>ゼイセイ</t>
    </rPh>
    <rPh sb="11" eb="13">
      <t>タイショウ</t>
    </rPh>
    <rPh sb="13" eb="15">
      <t>キカイ</t>
    </rPh>
    <rPh sb="16" eb="18">
      <t>ドウニュウ</t>
    </rPh>
    <phoneticPr fontId="5"/>
  </si>
  <si>
    <t>⑦みどりの食料システム法に基づく基盤確立事業実施計画の認定</t>
    <phoneticPr fontId="5"/>
  </si>
  <si>
    <t>⑧サービス提供先農業者におけるみどりの食料システム法に基づく環境負荷低減事業活動実施計画の認定</t>
    <phoneticPr fontId="5"/>
  </si>
  <si>
    <t>⑨地域計画への位置づけ</t>
    <phoneticPr fontId="5"/>
  </si>
  <si>
    <t>サービス提供地域において策定された地域計画（農業経営基盤強化促進法（昭和55年法律第65号）第19条第１項に規定する地域計画をいう。以下同じ。）のうち、将来像が明確化された地域計画又はブラッシュアップされた地域計画に事業実施主体がサービス事業者として位置付けられている場合、加算する。</t>
    <rPh sb="90" eb="91">
      <t>マタ</t>
    </rPh>
    <rPh sb="103" eb="107">
      <t>チイキケイカク</t>
    </rPh>
    <phoneticPr fontId="5"/>
  </si>
  <si>
    <t>⑩中山間地域における農業支援サービスの展開</t>
    <phoneticPr fontId="5"/>
  </si>
  <si>
    <t>（農業機械専用運搬車を導入する場合）
別記２様式第１ー７号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2" eb="24">
      <t>ヨウシキ</t>
    </rPh>
    <rPh sb="24" eb="25">
      <t>ダイ</t>
    </rPh>
    <rPh sb="28" eb="29">
      <t>ゴウ</t>
    </rPh>
    <rPh sb="31" eb="35">
      <t>ノウギョウキカイ</t>
    </rPh>
    <rPh sb="35" eb="40">
      <t>センヨウウンパンシャ</t>
    </rPh>
    <rPh sb="40" eb="45">
      <t>ドウニュウリユウショ</t>
    </rPh>
    <phoneticPr fontId="5"/>
  </si>
  <si>
    <t>別記２様式第１－６号申請書類チェックシート</t>
    <rPh sb="0" eb="2">
      <t>ベッキ</t>
    </rPh>
    <rPh sb="3" eb="5">
      <t>ヨウシキ</t>
    </rPh>
    <rPh sb="5" eb="6">
      <t>ダイ</t>
    </rPh>
    <rPh sb="9" eb="10">
      <t>ゴウ</t>
    </rPh>
    <rPh sb="10" eb="14">
      <t>シンセイショルイ</t>
    </rPh>
    <phoneticPr fontId="5"/>
  </si>
  <si>
    <t>別記２様式第１－４号（事業実施体制に関する資料）</t>
    <rPh sb="0" eb="2">
      <t>ベッキ</t>
    </rPh>
    <rPh sb="3" eb="5">
      <t>ヨウシキ</t>
    </rPh>
    <rPh sb="5" eb="6">
      <t>ダイ</t>
    </rPh>
    <rPh sb="9" eb="10">
      <t>ゴウ</t>
    </rPh>
    <rPh sb="11" eb="17">
      <t>ジギョウジッシタイセイ</t>
    </rPh>
    <rPh sb="18" eb="19">
      <t>カン</t>
    </rPh>
    <rPh sb="21" eb="23">
      <t>シリョウ</t>
    </rPh>
    <phoneticPr fontId="5"/>
  </si>
  <si>
    <t>別記２様式第１－３号
（サービス利用者一覧）</t>
    <rPh sb="0" eb="2">
      <t>ベッキ</t>
    </rPh>
    <rPh sb="3" eb="5">
      <t>ヨウシキ</t>
    </rPh>
    <rPh sb="5" eb="6">
      <t>ダイ</t>
    </rPh>
    <rPh sb="9" eb="10">
      <t>ゴウ</t>
    </rPh>
    <rPh sb="16" eb="19">
      <t>リヨウシャ</t>
    </rPh>
    <rPh sb="19" eb="21">
      <t>イチラン</t>
    </rPh>
    <phoneticPr fontId="5"/>
  </si>
  <si>
    <r>
      <t>別記２</t>
    </r>
    <r>
      <rPr>
        <sz val="11"/>
        <rFont val="ＭＳ ゴシック"/>
        <family val="3"/>
      </rPr>
      <t>様式第</t>
    </r>
    <r>
      <rPr>
        <sz val="11"/>
        <rFont val="ＭＳ ゴシック"/>
        <family val="3"/>
        <charset val="128"/>
      </rPr>
      <t>１</t>
    </r>
    <r>
      <rPr>
        <sz val="11"/>
        <rFont val="ＭＳ ゴシック"/>
        <family val="3"/>
      </rPr>
      <t>－３号（第７関係）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</si>
  <si>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スマート農業・農業支援サービス事業加速化総合対策事業のうち農業支援サービスの立上げ・事業拡大支援</t>
    </r>
    <rPh sb="4" eb="6">
      <t>ジギョウ</t>
    </rPh>
    <rPh sb="6" eb="9">
      <t>リヨウシャ</t>
    </rPh>
    <rPh sb="9" eb="11">
      <t>イチラン</t>
    </rPh>
    <rPh sb="58" eb="60">
      <t>シエン</t>
    </rPh>
    <phoneticPr fontId="8"/>
  </si>
  <si>
    <r>
      <t>４　本事業におけるニーズ調査</t>
    </r>
    <r>
      <rPr>
        <sz val="11"/>
        <rFont val="ＭＳ ゴシック"/>
        <family val="3"/>
        <charset val="128"/>
      </rPr>
      <t>等を踏まえて新たに確保するサービス利用者の人数</t>
    </r>
    <r>
      <rPr>
        <b/>
        <u/>
        <sz val="11"/>
        <rFont val="ＭＳ ゴシック"/>
        <family val="3"/>
        <charset val="128"/>
      </rPr>
      <t>（立上げ・事業拡大の取組に取り組む場合のみ記載）</t>
    </r>
    <r>
      <rPr>
        <sz val="1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</si>
  <si>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r>
      <t>※　</t>
    </r>
    <r>
      <rPr>
        <sz val="9"/>
        <rFont val="ＭＳ ゴシック"/>
        <family val="3"/>
        <charset val="128"/>
      </rPr>
      <t>スマート農業機械等の導入に取り組まない場合は、当該欄のみの記載でも可。</t>
    </r>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</si>
  <si>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</si>
  <si>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</si>
  <si>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北海道農政事務所長</t>
    <phoneticPr fontId="5"/>
  </si>
  <si>
    <t>○</t>
  </si>
  <si>
    <t>株式会社MAFFサービス</t>
    <phoneticPr fontId="5"/>
  </si>
  <si>
    <t>☑</t>
  </si>
  <si>
    <t>株式会社MAFFサービス</t>
    <rPh sb="0" eb="4">
      <t>カブシキカイシャ</t>
    </rPh>
    <phoneticPr fontId="5"/>
  </si>
  <si>
    <t>東京都練馬区光原町3-12-8</t>
    <phoneticPr fontId="5"/>
  </si>
  <si>
    <t>農業支援サービス課　主任</t>
    <rPh sb="0" eb="4">
      <t>ノウギョウシエン</t>
    </rPh>
    <rPh sb="8" eb="9">
      <t>カ</t>
    </rPh>
    <rPh sb="10" eb="12">
      <t>シュニン</t>
    </rPh>
    <phoneticPr fontId="5"/>
  </si>
  <si>
    <t>○○　××</t>
    <phoneticPr fontId="5"/>
  </si>
  <si>
    <t>00-0000-0000</t>
    <phoneticPr fontId="5"/>
  </si>
  <si>
    <t>○○＠・・・</t>
    <phoneticPr fontId="5"/>
  </si>
  <si>
    <t>代表取締役</t>
    <rPh sb="0" eb="5">
      <t>ダイヒョウトリシマリヤク</t>
    </rPh>
    <phoneticPr fontId="5"/>
  </si>
  <si>
    <t>△△　○○</t>
    <phoneticPr fontId="5"/>
  </si>
  <si>
    <t>経理部　担当官</t>
    <rPh sb="0" eb="3">
      <t>ケイリブ</t>
    </rPh>
    <rPh sb="4" eb="7">
      <t>タントウカン</t>
    </rPh>
    <phoneticPr fontId="5"/>
  </si>
  <si>
    <t>××　△△</t>
    <phoneticPr fontId="5"/>
  </si>
  <si>
    <t>××＠・・・</t>
    <phoneticPr fontId="5"/>
  </si>
  <si>
    <r>
      <t>第　</t>
    </r>
    <r>
      <rPr>
        <sz val="11"/>
        <color rgb="FF0070C0"/>
        <rFont val="ＭＳ ゴシック"/>
        <family val="3"/>
        <charset val="128"/>
      </rPr>
      <t>X</t>
    </r>
    <r>
      <rPr>
        <sz val="11"/>
        <rFont val="ＭＳ ゴシック"/>
        <family val="3"/>
        <charset val="128"/>
      </rPr>
      <t>　期</t>
    </r>
    <rPh sb="0" eb="1">
      <t>ダイ</t>
    </rPh>
    <rPh sb="4" eb="5">
      <t>キ</t>
    </rPh>
    <phoneticPr fontId="5"/>
  </si>
  <si>
    <r>
      <t>第　</t>
    </r>
    <r>
      <rPr>
        <sz val="11"/>
        <color rgb="FF0070C0"/>
        <rFont val="ＭＳ ゴシック"/>
        <family val="3"/>
        <charset val="128"/>
      </rPr>
      <t>Y</t>
    </r>
    <r>
      <rPr>
        <sz val="11"/>
        <rFont val="ＭＳ ゴシック"/>
        <family val="3"/>
        <charset val="128"/>
      </rPr>
      <t>　期</t>
    </r>
    <rPh sb="0" eb="1">
      <t>ダイ</t>
    </rPh>
    <rPh sb="4" eb="5">
      <t>キ</t>
    </rPh>
    <phoneticPr fontId="5"/>
  </si>
  <si>
    <r>
      <t>第　</t>
    </r>
    <r>
      <rPr>
        <sz val="11"/>
        <color rgb="FF0070C0"/>
        <rFont val="ＭＳ ゴシック"/>
        <family val="3"/>
        <charset val="128"/>
      </rPr>
      <t>Z</t>
    </r>
    <r>
      <rPr>
        <sz val="11"/>
        <rFont val="ＭＳ ゴシック"/>
        <family val="3"/>
        <charset val="128"/>
      </rPr>
      <t>　期</t>
    </r>
    <rPh sb="0" eb="1">
      <t>ダイ</t>
    </rPh>
    <rPh sb="4" eb="5">
      <t>キ</t>
    </rPh>
    <phoneticPr fontId="5"/>
  </si>
  <si>
    <t>　2022年　4月　1日～</t>
    <phoneticPr fontId="5"/>
  </si>
  <si>
    <t>　2023年　4月　1日～</t>
    <phoneticPr fontId="5"/>
  </si>
  <si>
    <t>　2024年　4月　1日～</t>
    <phoneticPr fontId="5"/>
  </si>
  <si>
    <t>○○のため、経常利益がマイナスとなっているが、○○であり、○○なことから、問題なく事業を継続的に実施可能である。</t>
    <rPh sb="6" eb="10">
      <t>ケイジョウリエキ</t>
    </rPh>
    <rPh sb="37" eb="39">
      <t>モンダイ</t>
    </rPh>
    <rPh sb="41" eb="43">
      <t>ジギョウ</t>
    </rPh>
    <rPh sb="44" eb="47">
      <t>ケイゾクテキ</t>
    </rPh>
    <rPh sb="48" eb="50">
      <t>ジッシ</t>
    </rPh>
    <rPh sb="50" eb="52">
      <t>カノウ</t>
    </rPh>
    <phoneticPr fontId="5"/>
  </si>
  <si>
    <t>　2023年　3月　31日</t>
    <phoneticPr fontId="5"/>
  </si>
  <si>
    <t>　2024年　3月　31日</t>
    <phoneticPr fontId="5"/>
  </si>
  <si>
    <t>　2025年　3月　31日</t>
    <phoneticPr fontId="5"/>
  </si>
  <si>
    <t>千円</t>
    <phoneticPr fontId="5"/>
  </si>
  <si>
    <t>達成</t>
  </si>
  <si>
    <t>小麦</t>
    <rPh sb="0" eb="2">
      <t>コムギ</t>
    </rPh>
    <phoneticPr fontId="5"/>
  </si>
  <si>
    <t>収穫作業の代行</t>
    <rPh sb="0" eb="4">
      <t>シュウカクサギョウ</t>
    </rPh>
    <rPh sb="5" eb="7">
      <t>ダイコウ</t>
    </rPh>
    <phoneticPr fontId="5"/>
  </si>
  <si>
    <t>株式会社MAFFサービスが所有するコンバインは、一般に広く使用されている機種よりも大型で、１時間当たりの作業面積も大きいため、効率よく短時間で収穫作業を実施することが可能。</t>
    <phoneticPr fontId="5"/>
  </si>
  <si>
    <t>サービスを提供する○○地区では、高齢化の進行により、農作業に従事する人材の確保が困難な状況である。特に収穫作業は身体的負荷が大きく、多くの時間と労働力を要するため、農業者にとって大きな負担となっている。このような状況に対し、株式会社MAFFサービスが収穫作業を代行することで、サービス利用者の作業負担を軽減し、営農の継続が期待される。</t>
    <phoneticPr fontId="5"/>
  </si>
  <si>
    <t>○○地区を中心に、隣接する市町村において高齢化、保有機械の老朽化により営農が困難になりつつある農業者を主要なターゲットとして、収穫作業の代行サービスを展開する。</t>
    <phoneticPr fontId="5"/>
  </si>
  <si>
    <t>収穫代行サービスを提供することで農業者の作業負担を軽減し、地域における営農の継続が期待される。</t>
    <rPh sb="16" eb="19">
      <t>ノウギョウシャ</t>
    </rPh>
    <rPh sb="29" eb="31">
      <t>チイキ</t>
    </rPh>
    <phoneticPr fontId="5"/>
  </si>
  <si>
    <t>収穫作業の受託ニーズの把握</t>
    <phoneticPr fontId="5"/>
  </si>
  <si>
    <t>△△市及び××町においてアンケート調査を実施。</t>
    <phoneticPr fontId="5"/>
  </si>
  <si>
    <t>収穫作業に従事するオペレータの増員</t>
    <phoneticPr fontId="5"/>
  </si>
  <si>
    <t>本事業では、新たにサービス事業に従事する作業者（オペレータ）を〇名を育成する。その際、熟練者○名がOJTによる作業者を育成する。</t>
    <phoneticPr fontId="5"/>
  </si>
  <si>
    <t>サービス内容の理解促進と利用意向の掘り起こしを図る</t>
    <phoneticPr fontId="5"/>
  </si>
  <si>
    <t>□□地区において収穫作業のデモ実演を10回実施。</t>
    <phoneticPr fontId="5"/>
  </si>
  <si>
    <t>△△市の農業者にアンケート調査</t>
    <phoneticPr fontId="5"/>
  </si>
  <si>
    <t>(2)</t>
    <phoneticPr fontId="20"/>
  </si>
  <si>
    <t>××町の農業者にアンケート調査</t>
    <rPh sb="4" eb="6">
      <t>ノウギョウ</t>
    </rPh>
    <rPh sb="6" eb="7">
      <t>シャ</t>
    </rPh>
    <phoneticPr fontId="5"/>
  </si>
  <si>
    <t>OJTによる作業者の育成</t>
    <phoneticPr fontId="5"/>
  </si>
  <si>
    <t>□□地区で収穫作業のデモ実演</t>
    <phoneticPr fontId="5"/>
  </si>
  <si>
    <t>定額</t>
    <phoneticPr fontId="5"/>
  </si>
  <si>
    <t>減額した金額
5,000円</t>
    <phoneticPr fontId="5"/>
  </si>
  <si>
    <t>減額した金額
0円</t>
    <phoneticPr fontId="5"/>
  </si>
  <si>
    <t>・従業員A
2,000円×180時間=360,000円
オペレータの育成のためOJTを行う（6時間×30日間（8月））。</t>
    <phoneticPr fontId="5"/>
  </si>
  <si>
    <t>減額した金額
100,000円</t>
    <phoneticPr fontId="5"/>
  </si>
  <si>
    <t>100,000円×10回=1,000,000円(税抜)</t>
    <phoneticPr fontId="5"/>
  </si>
  <si>
    <r>
      <t>現状（令和</t>
    </r>
    <r>
      <rPr>
        <sz val="11"/>
        <color rgb="FF0070C0"/>
        <rFont val="ＭＳ ゴシック"/>
        <family val="3"/>
        <charset val="128"/>
      </rPr>
      <t>７</t>
    </r>
    <r>
      <rPr>
        <sz val="11"/>
        <rFont val="ＭＳ ゴシック"/>
        <family val="3"/>
        <charset val="128"/>
      </rPr>
      <t>年度）（※１）（事業実施前年度）</t>
    </r>
    <rPh sb="3" eb="5">
      <t>レイワ</t>
    </rPh>
    <phoneticPr fontId="5"/>
  </si>
  <si>
    <r>
      <t>事業実施年度
（令和</t>
    </r>
    <r>
      <rPr>
        <sz val="11"/>
        <color rgb="FF0070C0"/>
        <rFont val="ＭＳ ゴシック"/>
        <family val="3"/>
        <charset val="128"/>
      </rPr>
      <t>８</t>
    </r>
    <r>
      <rPr>
        <sz val="11"/>
        <rFont val="ＭＳ ゴシック"/>
        <family val="3"/>
        <charset val="128"/>
      </rPr>
      <t>年度）</t>
    </r>
    <phoneticPr fontId="5"/>
  </si>
  <si>
    <r>
      <t>令和</t>
    </r>
    <r>
      <rPr>
        <sz val="11"/>
        <color rgb="FF0070C0"/>
        <rFont val="ＭＳ ゴシック"/>
        <family val="3"/>
        <charset val="128"/>
      </rPr>
      <t>９</t>
    </r>
    <r>
      <rPr>
        <sz val="11"/>
        <rFont val="ＭＳ ゴシック"/>
        <family val="3"/>
        <charset val="128"/>
      </rPr>
      <t>年度</t>
    </r>
    <phoneticPr fontId="5"/>
  </si>
  <si>
    <r>
      <t>目標年度
（令和</t>
    </r>
    <r>
      <rPr>
        <sz val="11"/>
        <color rgb="FF0070C0"/>
        <rFont val="ＭＳ ゴシック"/>
        <family val="3"/>
        <charset val="128"/>
      </rPr>
      <t>10</t>
    </r>
    <r>
      <rPr>
        <sz val="11"/>
        <rFont val="ＭＳ ゴシック"/>
        <family val="3"/>
        <charset val="128"/>
      </rPr>
      <t>年度）</t>
    </r>
    <phoneticPr fontId="5"/>
  </si>
  <si>
    <t>添付の根拠資料のとおり（利用者の同意書等）</t>
    <phoneticPr fontId="5"/>
  </si>
  <si>
    <r>
      <t>現状（※１）
（令和</t>
    </r>
    <r>
      <rPr>
        <sz val="11"/>
        <color rgb="FF0070C0"/>
        <rFont val="ＭＳ ゴシック"/>
        <family val="3"/>
        <charset val="128"/>
      </rPr>
      <t>７</t>
    </r>
    <r>
      <rPr>
        <sz val="11"/>
        <rFont val="ＭＳ ゴシック"/>
        <family val="3"/>
      </rPr>
      <t>年度）</t>
    </r>
    <rPh sb="8" eb="10">
      <t>レイワ</t>
    </rPh>
    <phoneticPr fontId="5"/>
  </si>
  <si>
    <r>
      <t>事業実施年度
（令和</t>
    </r>
    <r>
      <rPr>
        <sz val="11"/>
        <color rgb="FF0070C0"/>
        <rFont val="ＭＳ ゴシック"/>
        <family val="3"/>
        <charset val="128"/>
      </rPr>
      <t>８</t>
    </r>
    <r>
      <rPr>
        <sz val="11"/>
        <rFont val="ＭＳ ゴシック"/>
        <family val="3"/>
      </rPr>
      <t>年度）</t>
    </r>
    <phoneticPr fontId="5"/>
  </si>
  <si>
    <r>
      <t>令和</t>
    </r>
    <r>
      <rPr>
        <sz val="11"/>
        <color rgb="FF0070C0"/>
        <rFont val="ＭＳ ゴシック"/>
        <family val="3"/>
        <charset val="128"/>
      </rPr>
      <t>９</t>
    </r>
    <r>
      <rPr>
        <sz val="11"/>
        <rFont val="ＭＳ ゴシック"/>
        <family val="3"/>
      </rPr>
      <t>年度</t>
    </r>
    <phoneticPr fontId="5"/>
  </si>
  <si>
    <r>
      <t>目標年度
（令和</t>
    </r>
    <r>
      <rPr>
        <sz val="11"/>
        <color rgb="FF0070C0"/>
        <rFont val="ＭＳ ゴシック"/>
        <family val="3"/>
        <charset val="128"/>
      </rPr>
      <t>10</t>
    </r>
    <r>
      <rPr>
        <sz val="11"/>
        <rFont val="ＭＳ ゴシック"/>
        <family val="3"/>
      </rPr>
      <t>年度）</t>
    </r>
    <phoneticPr fontId="5"/>
  </si>
  <si>
    <t>別紙根拠資料のとおり</t>
    <rPh sb="0" eb="2">
      <t>ベッシ</t>
    </rPh>
    <rPh sb="2" eb="6">
      <t>コンキョシリョウ</t>
    </rPh>
    <phoneticPr fontId="5"/>
  </si>
  <si>
    <t>万円</t>
    <phoneticPr fontId="5"/>
  </si>
  <si>
    <t>既存サービスの売上げ
　防除：○○円/10a×□ha＝△△円
本事業で提供するサービスの売上げ
　収獲：●●円/10a×■ha＝▲▲円</t>
    <rPh sb="0" eb="2">
      <t>キソン</t>
    </rPh>
    <rPh sb="7" eb="9">
      <t>ウリア</t>
    </rPh>
    <rPh sb="12" eb="14">
      <t>ボウジョ</t>
    </rPh>
    <rPh sb="17" eb="18">
      <t>エン</t>
    </rPh>
    <rPh sb="29" eb="30">
      <t>エン</t>
    </rPh>
    <rPh sb="31" eb="34">
      <t>ホンジギョウ</t>
    </rPh>
    <rPh sb="35" eb="37">
      <t>テイキョウ</t>
    </rPh>
    <rPh sb="44" eb="46">
      <t>ウリアゲ</t>
    </rPh>
    <rPh sb="49" eb="51">
      <t>シュウカク</t>
    </rPh>
    <rPh sb="54" eb="55">
      <t>エン</t>
    </rPh>
    <rPh sb="66" eb="67">
      <t>エン</t>
    </rPh>
    <phoneticPr fontId="5"/>
  </si>
  <si>
    <t>○○　○○</t>
    <phoneticPr fontId="5"/>
  </si>
  <si>
    <t>北海道○○市○○地区</t>
    <rPh sb="0" eb="3">
      <t>ホッカイドウ</t>
    </rPh>
    <rPh sb="5" eb="6">
      <t>シ</t>
    </rPh>
    <rPh sb="8" eb="10">
      <t>チク</t>
    </rPh>
    <phoneticPr fontId="5"/>
  </si>
  <si>
    <t>収穫</t>
    <rPh sb="0" eb="2">
      <t>シュウカク</t>
    </rPh>
    <phoneticPr fontId="5"/>
  </si>
  <si>
    <t>メールでの利用意向あり</t>
    <rPh sb="5" eb="9">
      <t>リヨウイコウ</t>
    </rPh>
    <phoneticPr fontId="5"/>
  </si>
  <si>
    <t>A農協</t>
    <rPh sb="1" eb="3">
      <t>ノウキョウ</t>
    </rPh>
    <phoneticPr fontId="5"/>
  </si>
  <si>
    <t>北海道○○市</t>
    <rPh sb="0" eb="3">
      <t>ホッカイドウ</t>
    </rPh>
    <rPh sb="5" eb="6">
      <t>シ</t>
    </rPh>
    <phoneticPr fontId="5"/>
  </si>
  <si>
    <t>B農協</t>
    <rPh sb="1" eb="3">
      <t>ノウキョウ</t>
    </rPh>
    <phoneticPr fontId="5"/>
  </si>
  <si>
    <t>C農協</t>
    <rPh sb="1" eb="3">
      <t>ノウキョウ</t>
    </rPh>
    <phoneticPr fontId="5"/>
  </si>
  <si>
    <t>メールでの利用意向あり</t>
    <phoneticPr fontId="5"/>
  </si>
  <si>
    <t>北海道△△地区の麦農家</t>
    <rPh sb="0" eb="3">
      <t>ホッカイドウ</t>
    </rPh>
    <rPh sb="5" eb="7">
      <t>チク</t>
    </rPh>
    <rPh sb="8" eb="11">
      <t>ムギノウカ</t>
    </rPh>
    <phoneticPr fontId="5"/>
  </si>
  <si>
    <t>新たに確保するサービス利用者の人数については、○○市におけるサービス利用に係る商談の成約率（●％）を踏まえて算定。面積については、△△市の１農家あたりの平均面積から算定。</t>
    <rPh sb="0" eb="1">
      <t>アラ</t>
    </rPh>
    <rPh sb="3" eb="5">
      <t>カクホ</t>
    </rPh>
    <rPh sb="11" eb="14">
      <t>リヨウシャ</t>
    </rPh>
    <rPh sb="15" eb="17">
      <t>ニンズ</t>
    </rPh>
    <rPh sb="25" eb="26">
      <t>シ</t>
    </rPh>
    <rPh sb="34" eb="36">
      <t>リヨウ</t>
    </rPh>
    <rPh sb="37" eb="38">
      <t>カカ</t>
    </rPh>
    <rPh sb="39" eb="41">
      <t>ショウダン</t>
    </rPh>
    <rPh sb="42" eb="45">
      <t>セイヤクリツ</t>
    </rPh>
    <rPh sb="50" eb="51">
      <t>フ</t>
    </rPh>
    <rPh sb="54" eb="56">
      <t>サンテイ</t>
    </rPh>
    <rPh sb="57" eb="59">
      <t>メンセキ</t>
    </rPh>
    <rPh sb="82" eb="84">
      <t>サンテイ</t>
    </rPh>
    <phoneticPr fontId="5"/>
  </si>
  <si>
    <t>アンケート用紙
20円×2500枚=50,000円(税抜)</t>
  </si>
  <si>
    <t>イ　サービス事業の企画・検討に当たって必要な機械のレンタル・改修、データ収集・分析、技術実証、検討会等の実施</t>
    <phoneticPr fontId="5"/>
  </si>
  <si>
    <t>十勝・オホーツク</t>
    <phoneticPr fontId="5"/>
  </si>
  <si>
    <t>収穫日程の調整や地域課題の共有</t>
    <phoneticPr fontId="5"/>
  </si>
  <si>
    <t>以下の者から構成される検討会を３回開催。
・株式会社MAFFサービス（○名）
・北海道○○課（○名）
・農業者（○名）</t>
    <phoneticPr fontId="5"/>
  </si>
  <si>
    <t>検討会の実施</t>
    <rPh sb="0" eb="3">
      <t>ケントウカイ</t>
    </rPh>
    <rPh sb="4" eb="6">
      <t>ジッシ</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</si>
  <si>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</si>
  <si>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減額した金額
60,000円</t>
    <phoneticPr fontId="5"/>
  </si>
  <si>
    <t>200,000円×3回=600,000円(税抜)</t>
    <phoneticPr fontId="5"/>
  </si>
  <si>
    <t>減額した金額
165,000円</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</si>
</sst>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47">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28"/>
      <name val="ＭＳ ゴシック"/>
      <family val="3"/>
    </font>
    <font>
      <sz val="10.9"/>
      <name val="ＭＳ ゴシック"/>
      <family val="3"/>
      <charset val="128"/>
    </font>
    <font>
      <sz val="12"/>
      <name val="ＭＳ ゴシック"/>
      <family val="3"/>
      <charset val="128"/>
    </font>
    <font>
      <sz val="10.9"/>
      <name val="ＭＳ ゴシック"/>
      <family val="3"/>
    </font>
    <font>
      <sz val="6"/>
      <name val="ＭＳ ゴシック"/>
      <family val="3"/>
    </font>
    <font>
      <sz val="10"/>
      <name val="ＭＳ Ｐゴシック"/>
      <family val="3"/>
      <charset val="128"/>
    </font>
    <font>
      <sz val="11"/>
      <name val="ＭＳ Ｐゴシック"/>
      <family val="3"/>
      <charset val="128"/>
    </font>
    <font>
      <sz val="11"/>
      <color theme="1"/>
      <name val="游ゴシック"/>
      <family val="3"/>
      <charset val="128"/>
      <scheme val="minor"/>
    </font>
    <font>
      <u/>
      <sz val="9"/>
      <name val="ＭＳ ゴシック"/>
      <family val="3"/>
      <charset val="128"/>
    </font>
    <font>
      <sz val="8"/>
      <name val="ＭＳ ゴシック"/>
      <family val="3"/>
    </font>
    <font>
      <sz val="12"/>
      <name val="ＭＳ ゴシック"/>
      <family val="3"/>
    </font>
    <font>
      <sz val="9"/>
      <name val="ＭＳ Ｐゴシック"/>
      <family val="3"/>
      <charset val="128"/>
    </font>
    <font>
      <sz val="18"/>
      <name val="ＭＳ ゴシック"/>
      <family val="3"/>
      <charset val="128"/>
    </font>
    <font>
      <sz val="16"/>
      <name val="ＭＳ ゴシック"/>
      <family val="3"/>
    </font>
    <font>
      <sz val="22"/>
      <name val="ＭＳ ゴシック"/>
      <family val="3"/>
      <charset val="128"/>
    </font>
    <font>
      <sz val="11"/>
      <name val="游ゴシック"/>
      <family val="2"/>
      <charset val="128"/>
      <scheme val="minor"/>
    </font>
    <font>
      <sz val="11"/>
      <color rgb="FFFF0000"/>
      <name val="ＭＳ ゴシック"/>
      <family val="3"/>
      <charset val="128"/>
    </font>
    <font>
      <b/>
      <u/>
      <sz val="11"/>
      <name val="ＭＳ ゴシック"/>
      <family val="3"/>
      <charset val="128"/>
    </font>
    <font>
      <sz val="11"/>
      <color theme="4"/>
      <name val="ＭＳ ゴシック"/>
      <family val="3"/>
      <charset val="128"/>
    </font>
    <font>
      <sz val="11"/>
      <color rgb="FF0070C0"/>
      <name val="ＭＳ ゴシック"/>
      <family val="3"/>
      <charset val="128"/>
    </font>
    <font>
      <sz val="11"/>
      <color theme="4"/>
      <name val="ＭＳ ゴシック"/>
      <family val="3"/>
    </font>
    <font>
      <sz val="11"/>
      <color rgb="FF0070C0"/>
      <name val="ＭＳ ゴシック"/>
      <family val="3"/>
    </font>
    <font>
      <sz val="10"/>
      <color rgb="FF0070C0"/>
      <name val="ＭＳ ゴシック"/>
      <family val="3"/>
      <charset val="128"/>
    </font>
    <font>
      <sz val="12"/>
      <color theme="4"/>
      <name val="ＭＳ ゴシック"/>
      <family val="3"/>
    </font>
    <font>
      <sz val="12"/>
      <color theme="4"/>
      <name val="ＭＳ ゴシック"/>
      <family val="3"/>
      <charset val="128"/>
    </font>
    <font>
      <sz val="11"/>
      <color theme="1"/>
      <name val="ＭＳ 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darkGrid">
        <bgColor rgb="FF0070C0"/>
      </patternFill>
    </fill>
    <fill>
      <patternFill patternType="solid">
        <fgColor rgb="FFF2F2F2"/>
        <bgColor rgb="FF000000"/>
      </patternFill>
    </fill>
  </fills>
  <borders count="8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top/>
      <bottom style="hair">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hair">
        <color indexed="64"/>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8" fillId="0" borderId="0" applyFont="0" applyFill="0" applyBorder="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27" fillId="0" borderId="0">
      <alignment vertical="center"/>
    </xf>
    <xf numFmtId="0" fontId="28" fillId="0" borderId="0">
      <alignment vertical="center"/>
    </xf>
    <xf numFmtId="0" fontId="27" fillId="0" borderId="0">
      <alignment vertical="center"/>
    </xf>
    <xf numFmtId="0" fontId="28" fillId="0" borderId="0">
      <alignment vertical="center"/>
    </xf>
    <xf numFmtId="0" fontId="2" fillId="0" borderId="0">
      <alignment vertical="center"/>
    </xf>
    <xf numFmtId="38" fontId="27"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8" fillId="0" borderId="0">
      <alignment vertical="center"/>
    </xf>
    <xf numFmtId="0" fontId="18" fillId="0" borderId="0">
      <alignment vertical="center"/>
    </xf>
    <xf numFmtId="0" fontId="1" fillId="0" borderId="0">
      <alignment vertical="center"/>
    </xf>
    <xf numFmtId="0" fontId="1" fillId="0" borderId="0">
      <alignment vertical="center"/>
    </xf>
  </cellStyleXfs>
  <cellXfs count="805">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4" fillId="0" borderId="0" xfId="2" applyFont="1">
      <alignment vertical="center"/>
    </xf>
    <xf numFmtId="0" fontId="11" fillId="0" borderId="0" xfId="2" applyFont="1" applyAlignment="1">
      <alignment horizontal="center" vertical="center"/>
    </xf>
    <xf numFmtId="0" fontId="3" fillId="0" borderId="9" xfId="2" applyFont="1" applyBorder="1">
      <alignment vertical="center"/>
    </xf>
    <xf numFmtId="0" fontId="3" fillId="2" borderId="0" xfId="2" applyFont="1" applyFill="1" applyAlignment="1">
      <alignment vertical="center" wrapText="1"/>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1" fillId="0" borderId="0" xfId="2" applyFont="1">
      <alignment vertical="center"/>
    </xf>
    <xf numFmtId="0" fontId="4" fillId="0" borderId="0" xfId="2" applyFont="1" applyAlignment="1">
      <alignment horizontal="left" vertical="center"/>
    </xf>
    <xf numFmtId="0" fontId="16" fillId="0" borderId="0" xfId="2" applyFont="1">
      <alignment vertical="center"/>
    </xf>
    <xf numFmtId="0" fontId="10" fillId="0" borderId="0" xfId="2" applyFont="1">
      <alignment vertical="center"/>
    </xf>
    <xf numFmtId="0" fontId="13" fillId="0" borderId="1" xfId="2" applyFont="1" applyBorder="1" applyAlignment="1">
      <alignment horizontal="center" vertical="center" wrapText="1"/>
    </xf>
    <xf numFmtId="0" fontId="12" fillId="0" borderId="0" xfId="2" applyFont="1" applyAlignment="1">
      <alignment horizontal="center" vertical="center" wrapText="1"/>
    </xf>
    <xf numFmtId="0" fontId="13" fillId="0" borderId="2" xfId="2" applyFont="1" applyBorder="1" applyAlignment="1">
      <alignment horizontal="center" vertical="center" wrapText="1"/>
    </xf>
    <xf numFmtId="0" fontId="13" fillId="0" borderId="48" xfId="2" applyFont="1" applyBorder="1" applyAlignment="1">
      <alignment horizontal="center" vertical="center" wrapText="1"/>
    </xf>
    <xf numFmtId="49" fontId="19" fillId="0" borderId="40" xfId="5" applyNumberFormat="1" applyFont="1" applyBorder="1" applyAlignment="1">
      <alignment vertical="center" shrinkToFit="1"/>
    </xf>
    <xf numFmtId="49" fontId="19" fillId="0" borderId="49"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50"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4" fillId="0" borderId="49" xfId="2" applyFont="1" applyBorder="1">
      <alignment vertical="center"/>
    </xf>
    <xf numFmtId="0" fontId="3" fillId="0" borderId="12" xfId="2" applyFont="1" applyBorder="1" applyAlignment="1">
      <alignment horizontal="center" vertical="center" wrapText="1"/>
    </xf>
    <xf numFmtId="0" fontId="21"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2" fillId="0" borderId="0" xfId="2" applyFont="1">
      <alignment vertical="center"/>
    </xf>
    <xf numFmtId="0" fontId="22" fillId="0" borderId="0" xfId="0" applyFont="1" applyAlignment="1">
      <alignment vertical="center" wrapText="1"/>
    </xf>
    <xf numFmtId="0" fontId="22" fillId="0" borderId="0" xfId="0" applyFont="1">
      <alignment vertical="center"/>
    </xf>
    <xf numFmtId="0" fontId="22" fillId="0" borderId="0" xfId="0" applyFont="1" applyAlignment="1">
      <alignment horizontal="center" vertical="center"/>
    </xf>
    <xf numFmtId="0" fontId="25" fillId="0" borderId="0" xfId="2" applyFont="1">
      <alignment vertical="center"/>
    </xf>
    <xf numFmtId="0" fontId="26" fillId="3" borderId="0" xfId="6" applyFont="1" applyFill="1">
      <alignment vertical="center"/>
    </xf>
    <xf numFmtId="0" fontId="3" fillId="0" borderId="0" xfId="2" applyFont="1" applyAlignment="1">
      <alignment horizontal="center" vertical="center"/>
    </xf>
    <xf numFmtId="0" fontId="21" fillId="0" borderId="0" xfId="2" applyFont="1" applyAlignment="1">
      <alignment horizontal="center" vertical="center"/>
    </xf>
    <xf numFmtId="0" fontId="3" fillId="0" borderId="0" xfId="2" applyFont="1" applyAlignment="1">
      <alignment horizontal="right" vertical="center"/>
    </xf>
    <xf numFmtId="0" fontId="13" fillId="0" borderId="0" xfId="2" applyFont="1">
      <alignment vertical="center"/>
    </xf>
    <xf numFmtId="0" fontId="12" fillId="0" borderId="0" xfId="2" applyFont="1">
      <alignment vertical="center"/>
    </xf>
    <xf numFmtId="0" fontId="13"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2" fillId="0" borderId="2" xfId="2" applyFont="1" applyBorder="1">
      <alignment vertical="center"/>
    </xf>
    <xf numFmtId="0" fontId="10" fillId="0" borderId="3" xfId="2" applyFont="1" applyBorder="1">
      <alignment vertical="center"/>
    </xf>
    <xf numFmtId="0" fontId="12" fillId="3" borderId="2" xfId="2" applyFont="1" applyFill="1" applyBorder="1">
      <alignment vertical="center"/>
    </xf>
    <xf numFmtId="0" fontId="13" fillId="3" borderId="2" xfId="2" applyFont="1" applyFill="1" applyBorder="1">
      <alignment vertical="center"/>
    </xf>
    <xf numFmtId="0" fontId="12" fillId="3" borderId="3" xfId="2" applyFont="1" applyFill="1" applyBorder="1">
      <alignment vertical="center"/>
    </xf>
    <xf numFmtId="0" fontId="13" fillId="0" borderId="0" xfId="2" applyFont="1" applyAlignment="1">
      <alignment horizontal="center" vertical="center"/>
    </xf>
    <xf numFmtId="0" fontId="12" fillId="0" borderId="0" xfId="2" applyFont="1" applyAlignment="1">
      <alignment horizontal="left" vertical="center" wrapText="1"/>
    </xf>
    <xf numFmtId="0" fontId="30" fillId="2" borderId="0" xfId="2" applyFont="1" applyFill="1">
      <alignment vertical="center"/>
    </xf>
    <xf numFmtId="0" fontId="7" fillId="0" borderId="0" xfId="2" applyFont="1" applyAlignment="1">
      <alignment horizontal="center" vertical="center"/>
    </xf>
    <xf numFmtId="0" fontId="13" fillId="0" borderId="0" xfId="2" applyFont="1" applyAlignment="1">
      <alignment horizontal="left" vertical="center" wrapText="1"/>
    </xf>
    <xf numFmtId="0" fontId="13" fillId="0" borderId="0" xfId="2" applyFont="1" applyAlignment="1">
      <alignment horizontal="left" vertical="center"/>
    </xf>
    <xf numFmtId="0" fontId="10" fillId="0" borderId="0" xfId="2" applyFont="1" applyAlignment="1">
      <alignment horizontal="center" vertical="center" wrapText="1" shrinkToFit="1"/>
    </xf>
    <xf numFmtId="0" fontId="15" fillId="0" borderId="0" xfId="2" applyFont="1" applyAlignment="1">
      <alignment horizontal="center" vertical="center" wrapText="1"/>
    </xf>
    <xf numFmtId="0" fontId="13" fillId="3" borderId="0" xfId="2" applyFont="1" applyFill="1" applyAlignment="1">
      <alignment horizontal="left" vertical="center" wrapText="1"/>
    </xf>
    <xf numFmtId="0" fontId="13"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0" fillId="0" borderId="0" xfId="2" applyFont="1" applyAlignment="1">
      <alignment horizontal="left" vertical="center" wrapText="1" shrinkToFit="1"/>
    </xf>
    <xf numFmtId="0" fontId="10" fillId="0" borderId="0" xfId="2" applyFont="1" applyAlignment="1">
      <alignment horizontal="left" vertical="center" wrapText="1"/>
    </xf>
    <xf numFmtId="0" fontId="10" fillId="0" borderId="0" xfId="2" applyFont="1" applyAlignment="1">
      <alignment horizontal="left" vertical="center"/>
    </xf>
    <xf numFmtId="0" fontId="13"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0" fillId="0" borderId="0" xfId="2" applyFont="1" applyAlignment="1">
      <alignment horizontal="left" vertical="center" shrinkToFit="1"/>
    </xf>
    <xf numFmtId="0" fontId="12"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15" xfId="2" applyFont="1" applyBorder="1">
      <alignment vertical="center"/>
    </xf>
    <xf numFmtId="0" fontId="10" fillId="0" borderId="15" xfId="2" applyFont="1" applyBorder="1" applyAlignment="1">
      <alignment horizontal="left" vertical="center" shrinkToFit="1"/>
    </xf>
    <xf numFmtId="0" fontId="12" fillId="0" borderId="0" xfId="2" applyFont="1" applyAlignment="1">
      <alignment horizontal="left" vertical="top" wrapText="1"/>
    </xf>
    <xf numFmtId="0" fontId="3" fillId="0" borderId="10" xfId="2" applyFont="1" applyBorder="1">
      <alignment vertical="center"/>
    </xf>
    <xf numFmtId="0" fontId="13" fillId="3" borderId="3" xfId="2" applyFont="1" applyFill="1" applyBorder="1">
      <alignment vertical="center"/>
    </xf>
    <xf numFmtId="0" fontId="3" fillId="0" borderId="13" xfId="2" applyFont="1" applyBorder="1" applyAlignment="1">
      <alignment vertical="center" wrapText="1" shrinkToFit="1"/>
    </xf>
    <xf numFmtId="0" fontId="3" fillId="0" borderId="0" xfId="2" applyFont="1" applyAlignment="1"/>
    <xf numFmtId="0" fontId="7" fillId="0" borderId="0" xfId="2" applyFont="1" applyAlignment="1">
      <alignment vertical="center" wrapText="1"/>
    </xf>
    <xf numFmtId="0" fontId="13" fillId="3" borderId="0" xfId="3" applyFont="1" applyFill="1" applyAlignment="1">
      <alignment horizontal="left" vertical="center"/>
    </xf>
    <xf numFmtId="49" fontId="4" fillId="0" borderId="5" xfId="5" applyNumberFormat="1" applyFont="1" applyBorder="1" applyAlignment="1">
      <alignment horizontal="left" vertical="center" shrinkToFit="1"/>
    </xf>
    <xf numFmtId="49" fontId="19" fillId="0" borderId="9" xfId="5" applyNumberFormat="1" applyFont="1" applyBorder="1" applyAlignment="1">
      <alignment vertical="center" shrinkToFit="1"/>
    </xf>
    <xf numFmtId="49" fontId="19" fillId="0" borderId="4" xfId="5" applyNumberFormat="1" applyFont="1" applyBorder="1" applyAlignment="1">
      <alignment horizontal="center" vertical="center" shrinkToFit="1"/>
    </xf>
    <xf numFmtId="0" fontId="3" fillId="0" borderId="0" xfId="2" applyFont="1" applyAlignment="1">
      <alignment vertical="center" shrinkToFit="1"/>
    </xf>
    <xf numFmtId="0" fontId="32" fillId="3" borderId="0" xfId="6" applyFont="1" applyFill="1">
      <alignment vertical="center"/>
    </xf>
    <xf numFmtId="0" fontId="9" fillId="0" borderId="0" xfId="2" applyFont="1" applyAlignment="1">
      <alignment horizontal="left" vertical="center"/>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0" fillId="0" borderId="15" xfId="2" applyFont="1" applyBorder="1" applyAlignment="1">
      <alignment vertical="center" wrapText="1"/>
    </xf>
    <xf numFmtId="0" fontId="10" fillId="0" borderId="12" xfId="2" applyFont="1" applyBorder="1" applyAlignment="1">
      <alignment horizontal="center" vertical="center"/>
    </xf>
    <xf numFmtId="0" fontId="10" fillId="0" borderId="0" xfId="2" applyFont="1" applyAlignment="1">
      <alignment horizontal="center" vertical="center"/>
    </xf>
    <xf numFmtId="0" fontId="4" fillId="0" borderId="0" xfId="3" applyFont="1" applyAlignment="1">
      <alignment horizontal="left" vertical="center" shrinkToFit="1"/>
    </xf>
    <xf numFmtId="0" fontId="12" fillId="0" borderId="0" xfId="2" applyFont="1" applyAlignment="1">
      <alignment vertical="center" wrapText="1"/>
    </xf>
    <xf numFmtId="0" fontId="35" fillId="3" borderId="0" xfId="3" applyFont="1" applyFill="1" applyAlignment="1">
      <alignment vertical="center" wrapText="1"/>
    </xf>
    <xf numFmtId="0" fontId="7" fillId="0" borderId="0" xfId="2" applyFont="1" applyAlignment="1">
      <alignment horizontal="center" vertical="center" wrapText="1"/>
    </xf>
    <xf numFmtId="0" fontId="4" fillId="2" borderId="4" xfId="2" applyFont="1" applyFill="1" applyBorder="1">
      <alignment vertical="center"/>
    </xf>
    <xf numFmtId="0" fontId="3" fillId="2" borderId="4" xfId="2" applyFont="1" applyFill="1" applyBorder="1" applyAlignment="1">
      <alignment vertical="center" wrapText="1"/>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2" borderId="6" xfId="2" applyFont="1" applyFill="1" applyBorder="1" applyAlignment="1">
      <alignment vertical="center" wrapText="1"/>
    </xf>
    <xf numFmtId="0" fontId="4" fillId="2" borderId="0" xfId="2" applyFont="1" applyFill="1" applyAlignment="1">
      <alignment vertical="center" wrapText="1"/>
    </xf>
    <xf numFmtId="0" fontId="4" fillId="2" borderId="9" xfId="2" applyFont="1" applyFill="1" applyBorder="1" applyAlignment="1">
      <alignment vertical="center" wrapText="1"/>
    </xf>
    <xf numFmtId="0" fontId="39" fillId="2" borderId="4" xfId="2" applyFont="1" applyFill="1" applyBorder="1">
      <alignment vertical="center"/>
    </xf>
    <xf numFmtId="0" fontId="41" fillId="2" borderId="4" xfId="2" applyFont="1" applyFill="1" applyBorder="1" applyAlignment="1">
      <alignment vertical="center" wrapText="1"/>
    </xf>
    <xf numFmtId="0" fontId="39" fillId="2" borderId="0" xfId="2" applyFont="1" applyFill="1" applyAlignment="1">
      <alignment vertical="center" wrapText="1"/>
    </xf>
    <xf numFmtId="0" fontId="40" fillId="4" borderId="13" xfId="2" applyFont="1" applyFill="1" applyBorder="1" applyAlignment="1">
      <alignment horizontal="center" vertical="center" wrapText="1"/>
    </xf>
    <xf numFmtId="0" fontId="40" fillId="4" borderId="50" xfId="2" applyFont="1" applyFill="1" applyBorder="1" applyAlignment="1">
      <alignment horizontal="center" vertical="center" wrapText="1"/>
    </xf>
    <xf numFmtId="0" fontId="40" fillId="4" borderId="14" xfId="2" applyFont="1" applyFill="1" applyBorder="1" applyAlignment="1">
      <alignment horizontal="center" vertical="center" wrapText="1"/>
    </xf>
    <xf numFmtId="0" fontId="4" fillId="4" borderId="13" xfId="2" applyFont="1" applyFill="1" applyBorder="1" applyAlignment="1">
      <alignment horizontal="center" vertical="center" wrapText="1"/>
    </xf>
    <xf numFmtId="0" fontId="4" fillId="4" borderId="50" xfId="2" applyFont="1" applyFill="1" applyBorder="1" applyAlignment="1">
      <alignment horizontal="center" vertical="center" wrapText="1"/>
    </xf>
    <xf numFmtId="0" fontId="4" fillId="4" borderId="14" xfId="2" applyFont="1" applyFill="1" applyBorder="1" applyAlignment="1">
      <alignment horizontal="center" vertical="center" wrapText="1"/>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3" borderId="4" xfId="3" applyFont="1" applyFill="1" applyBorder="1" applyAlignment="1">
      <alignment horizontal="center" vertical="center"/>
    </xf>
    <xf numFmtId="0" fontId="39" fillId="2" borderId="6" xfId="3" applyFont="1" applyFill="1" applyBorder="1" applyAlignment="1">
      <alignment horizontal="center" vertical="center" wrapText="1"/>
    </xf>
    <xf numFmtId="0" fontId="39" fillId="2" borderId="12" xfId="3" applyFont="1" applyFill="1" applyBorder="1" applyAlignment="1">
      <alignment horizontal="center" vertical="center" wrapText="1"/>
    </xf>
    <xf numFmtId="0" fontId="39" fillId="2" borderId="10" xfId="3" applyFont="1" applyFill="1" applyBorder="1" applyAlignment="1">
      <alignment horizontal="center" vertical="center" wrapText="1"/>
    </xf>
    <xf numFmtId="0" fontId="39" fillId="2" borderId="9" xfId="3" applyFont="1" applyFill="1" applyBorder="1" applyAlignment="1">
      <alignment horizontal="center" vertical="center" wrapText="1"/>
    </xf>
    <xf numFmtId="0" fontId="39" fillId="2" borderId="0" xfId="3" applyFont="1" applyFill="1" applyAlignment="1">
      <alignment horizontal="center" vertical="center" wrapText="1"/>
    </xf>
    <xf numFmtId="0" fontId="39" fillId="2" borderId="11" xfId="3" applyFont="1" applyFill="1" applyBorder="1" applyAlignment="1">
      <alignment horizontal="center" vertical="center" wrapText="1"/>
    </xf>
    <xf numFmtId="0" fontId="39" fillId="2" borderId="13" xfId="3" applyFont="1" applyFill="1" applyBorder="1" applyAlignment="1">
      <alignment horizontal="center" vertical="center" wrapText="1"/>
    </xf>
    <xf numFmtId="0" fontId="39" fillId="2" borderId="15" xfId="3" applyFont="1" applyFill="1" applyBorder="1" applyAlignment="1">
      <alignment horizontal="center" vertical="center" wrapText="1"/>
    </xf>
    <xf numFmtId="0" fontId="39" fillId="2" borderId="14" xfId="3" applyFont="1" applyFill="1" applyBorder="1" applyAlignment="1">
      <alignment horizontal="center" vertical="center" wrapText="1"/>
    </xf>
    <xf numFmtId="0" fontId="4" fillId="3" borderId="5" xfId="3" applyFont="1" applyFill="1" applyBorder="1" applyAlignment="1">
      <alignment horizontal="center" vertical="center" wrapText="1"/>
    </xf>
    <xf numFmtId="0" fontId="4" fillId="3" borderId="4" xfId="3" applyFont="1" applyFill="1" applyBorder="1" applyAlignment="1">
      <alignment horizontal="center" vertical="center" wrapText="1"/>
    </xf>
    <xf numFmtId="0" fontId="35" fillId="3" borderId="0" xfId="3" applyFont="1" applyFill="1" applyAlignment="1">
      <alignment horizontal="center" vertical="center" wrapText="1"/>
    </xf>
    <xf numFmtId="0" fontId="13" fillId="0" borderId="0" xfId="2" applyFont="1" applyAlignment="1">
      <alignment horizontal="left" vertical="center" wrapText="1"/>
    </xf>
    <xf numFmtId="0" fontId="39" fillId="2" borderId="1" xfId="2" applyFont="1" applyFill="1" applyBorder="1" applyAlignment="1">
      <alignment horizontal="center" vertical="center" wrapText="1"/>
    </xf>
    <xf numFmtId="0" fontId="39" fillId="2" borderId="3" xfId="2" applyFont="1" applyFill="1" applyBorder="1" applyAlignment="1">
      <alignment horizontal="center" vertical="center" wrapText="1"/>
    </xf>
    <xf numFmtId="0" fontId="39" fillId="2" borderId="2" xfId="2" applyFont="1" applyFill="1" applyBorder="1" applyAlignment="1">
      <alignment horizontal="center" vertical="center" wrapText="1"/>
    </xf>
    <xf numFmtId="0" fontId="13" fillId="3" borderId="0" xfId="3" applyFont="1" applyFill="1" applyAlignment="1">
      <alignment horizontal="left" vertical="center" shrinkToFit="1"/>
    </xf>
    <xf numFmtId="0" fontId="4" fillId="0" borderId="4" xfId="2" applyFont="1" applyBorder="1" applyAlignment="1">
      <alignment horizontal="center" vertical="center" wrapTex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10" fillId="0" borderId="0" xfId="2" applyFont="1" applyAlignment="1">
      <alignment horizontal="center" vertical="center"/>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2" xfId="2" applyFont="1" applyBorder="1" applyAlignment="1">
      <alignment horizontal="center" vertical="center" wrapText="1"/>
    </xf>
    <xf numFmtId="0" fontId="10" fillId="0" borderId="0" xfId="2" applyFont="1" applyAlignment="1">
      <alignment horizontal="center" vertical="center" shrinkToFit="1"/>
    </xf>
    <xf numFmtId="0" fontId="4" fillId="3" borderId="0" xfId="3" applyFont="1" applyFill="1" applyAlignment="1">
      <alignment horizontal="left" vertical="center"/>
    </xf>
    <xf numFmtId="0" fontId="3" fillId="3" borderId="0" xfId="3" applyFont="1" applyFill="1" applyAlignment="1">
      <alignment horizontal="left" vertical="center"/>
    </xf>
    <xf numFmtId="0" fontId="4" fillId="0" borderId="0" xfId="2" applyFont="1" applyAlignment="1">
      <alignment horizontal="left" vertical="center"/>
    </xf>
    <xf numFmtId="0" fontId="39" fillId="2" borderId="63" xfId="2" applyFont="1" applyFill="1" applyBorder="1" applyAlignment="1">
      <alignment horizontal="center" vertical="center"/>
    </xf>
    <xf numFmtId="0" fontId="39" fillId="2" borderId="60" xfId="2" applyFont="1" applyFill="1" applyBorder="1" applyAlignment="1">
      <alignment horizontal="center" vertical="center"/>
    </xf>
    <xf numFmtId="0" fontId="39" fillId="2" borderId="59" xfId="2" applyFont="1" applyFill="1" applyBorder="1" applyAlignment="1">
      <alignment horizontal="left" vertical="center" wrapText="1"/>
    </xf>
    <xf numFmtId="0" fontId="39" fillId="2" borderId="61" xfId="2" applyFont="1" applyFill="1" applyBorder="1" applyAlignment="1">
      <alignment horizontal="left" vertical="center" wrapText="1"/>
    </xf>
    <xf numFmtId="0" fontId="39" fillId="2" borderId="65"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4" fillId="2" borderId="62" xfId="2" applyFont="1" applyFill="1" applyBorder="1" applyAlignment="1">
      <alignment horizontal="center" vertical="center"/>
    </xf>
    <xf numFmtId="0" fontId="4" fillId="2" borderId="57" xfId="2" applyFont="1" applyFill="1" applyBorder="1" applyAlignment="1">
      <alignment horizontal="center" vertical="center"/>
    </xf>
    <xf numFmtId="0" fontId="4" fillId="2" borderId="56" xfId="2" applyFont="1" applyFill="1" applyBorder="1" applyAlignment="1">
      <alignment horizontal="left" vertical="center"/>
    </xf>
    <xf numFmtId="0" fontId="4" fillId="2" borderId="58" xfId="2" applyFont="1" applyFill="1" applyBorder="1" applyAlignment="1">
      <alignment horizontal="left" vertical="center"/>
    </xf>
    <xf numFmtId="0" fontId="4" fillId="2" borderId="64" xfId="2" applyFont="1" applyFill="1" applyBorder="1" applyAlignment="1">
      <alignment horizontal="left" vertical="center"/>
    </xf>
    <xf numFmtId="0" fontId="13" fillId="0" borderId="1"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38" fontId="40" fillId="2" borderId="1" xfId="1" applyFont="1" applyFill="1" applyBorder="1" applyAlignment="1">
      <alignment horizontal="right" vertical="center" wrapText="1"/>
    </xf>
    <xf numFmtId="38" fontId="40" fillId="2" borderId="3" xfId="1" applyFont="1" applyFill="1" applyBorder="1" applyAlignment="1">
      <alignment horizontal="right" vertical="center" wrapText="1"/>
    </xf>
    <xf numFmtId="38" fontId="40" fillId="2" borderId="2" xfId="1" applyFont="1" applyFill="1" applyBorder="1" applyAlignment="1">
      <alignment horizontal="right" vertical="center" wrapText="1"/>
    </xf>
    <xf numFmtId="0" fontId="4" fillId="2" borderId="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1"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3" fillId="0" borderId="4" xfId="2" applyFont="1" applyBorder="1" applyAlignment="1">
      <alignment horizontal="center" vertical="center" shrinkToFit="1"/>
    </xf>
    <xf numFmtId="0" fontId="4" fillId="0" borderId="4" xfId="2" applyFont="1" applyBorder="1" applyAlignment="1">
      <alignment horizontal="center" vertical="center" shrinkToFit="1"/>
    </xf>
    <xf numFmtId="0" fontId="3" fillId="0" borderId="4" xfId="2" applyFont="1" applyBorder="1" applyAlignment="1">
      <alignment horizontal="center" vertical="center"/>
    </xf>
    <xf numFmtId="0" fontId="3" fillId="0" borderId="5" xfId="2" applyFont="1" applyBorder="1" applyAlignment="1">
      <alignment horizontal="center" vertical="center"/>
    </xf>
    <xf numFmtId="0" fontId="30" fillId="0" borderId="2" xfId="2" applyFont="1" applyBorder="1" applyAlignment="1">
      <alignment horizontal="left" vertical="center" wrapText="1"/>
    </xf>
    <xf numFmtId="0" fontId="30" fillId="0" borderId="4" xfId="2" applyFont="1" applyBorder="1" applyAlignment="1">
      <alignment horizontal="left" vertical="center" wrapText="1"/>
    </xf>
    <xf numFmtId="0" fontId="30" fillId="0" borderId="1" xfId="2" applyFont="1" applyBorder="1" applyAlignment="1">
      <alignment horizontal="left" vertical="center" wrapText="1"/>
    </xf>
    <xf numFmtId="0" fontId="30" fillId="0" borderId="10" xfId="2" applyFont="1" applyBorder="1" applyAlignment="1">
      <alignment horizontal="left" vertical="center" wrapText="1"/>
    </xf>
    <xf numFmtId="0" fontId="30" fillId="0" borderId="5" xfId="2" applyFont="1" applyBorder="1" applyAlignment="1">
      <alignment horizontal="left" vertical="center" wrapText="1"/>
    </xf>
    <xf numFmtId="0" fontId="30" fillId="0" borderId="6" xfId="2" applyFont="1" applyBorder="1" applyAlignment="1">
      <alignment horizontal="left" vertical="center" wrapTex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39" fillId="2" borderId="1" xfId="2" applyFont="1" applyFill="1" applyBorder="1" applyAlignment="1">
      <alignment horizontal="left" vertical="center" wrapText="1"/>
    </xf>
    <xf numFmtId="0" fontId="39" fillId="2" borderId="3" xfId="2" applyFont="1" applyFill="1" applyBorder="1" applyAlignment="1">
      <alignment horizontal="left" vertical="center" wrapText="1"/>
    </xf>
    <xf numFmtId="0" fontId="39" fillId="2" borderId="2" xfId="2" applyFont="1" applyFill="1" applyBorder="1" applyAlignment="1">
      <alignment horizontal="left" vertical="center" wrapText="1"/>
    </xf>
    <xf numFmtId="0" fontId="13" fillId="0" borderId="24" xfId="2" applyFont="1" applyBorder="1" applyAlignment="1">
      <alignment horizontal="center" vertical="center" shrinkToFit="1"/>
    </xf>
    <xf numFmtId="0" fontId="13" fillId="0" borderId="16" xfId="2" applyFont="1" applyBorder="1" applyAlignment="1">
      <alignment horizontal="center" vertical="center" shrinkToFit="1"/>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9" xfId="2" applyFont="1" applyBorder="1" applyAlignment="1">
      <alignment horizontal="center" vertical="center" wrapText="1" shrinkToFit="1"/>
    </xf>
    <xf numFmtId="0" fontId="14" fillId="0" borderId="0" xfId="2" applyFont="1" applyAlignment="1">
      <alignment horizontal="center" vertical="center" wrapText="1" shrinkToFit="1"/>
    </xf>
    <xf numFmtId="0" fontId="14" fillId="0" borderId="11"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30" xfId="2" applyFont="1" applyFill="1" applyBorder="1" applyAlignment="1">
      <alignment horizontal="center" vertical="center"/>
    </xf>
    <xf numFmtId="0" fontId="4" fillId="0" borderId="15" xfId="2" applyFont="1" applyBorder="1" applyAlignment="1">
      <alignment horizontal="left" vertical="top"/>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0" fontId="4" fillId="2" borderId="4" xfId="2" applyFont="1" applyFill="1" applyBorder="1" applyAlignment="1">
      <alignment horizontal="center" vertical="center"/>
    </xf>
    <xf numFmtId="0" fontId="4" fillId="0" borderId="4" xfId="2" applyFont="1" applyBorder="1" applyAlignment="1">
      <alignment horizontal="center" vertical="center" wrapText="1" shrinkToFi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13" fillId="0" borderId="6" xfId="2" applyFont="1" applyBorder="1" applyAlignment="1">
      <alignment horizontal="center" vertical="center" shrinkToFit="1"/>
    </xf>
    <xf numFmtId="0" fontId="13" fillId="0" borderId="12" xfId="2" applyFont="1" applyBorder="1" applyAlignment="1">
      <alignment horizontal="center" vertical="center" shrinkToFit="1"/>
    </xf>
    <xf numFmtId="0" fontId="4" fillId="0" borderId="0" xfId="0" applyFont="1" applyAlignment="1">
      <alignment horizontal="left" vertical="center"/>
    </xf>
    <xf numFmtId="0" fontId="36" fillId="0" borderId="0" xfId="0" applyFont="1" applyAlignment="1">
      <alignment horizontal="left" vertical="center"/>
    </xf>
    <xf numFmtId="0" fontId="4" fillId="2" borderId="9"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11"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10" fillId="0" borderId="4" xfId="2" applyFont="1" applyBorder="1" applyAlignment="1">
      <alignment horizontal="center" vertical="center" wrapText="1"/>
    </xf>
    <xf numFmtId="0" fontId="10" fillId="0" borderId="1" xfId="2" applyFont="1" applyBorder="1" applyAlignment="1">
      <alignment horizontal="center" vertical="center" wrapText="1"/>
    </xf>
    <xf numFmtId="0" fontId="39" fillId="2" borderId="41" xfId="2" applyFont="1" applyFill="1" applyBorder="1" applyAlignment="1">
      <alignment horizontal="center" vertical="center" wrapText="1"/>
    </xf>
    <xf numFmtId="0" fontId="39" fillId="2" borderId="42" xfId="2" applyFont="1" applyFill="1" applyBorder="1" applyAlignment="1">
      <alignment horizontal="center" vertical="center" wrapText="1"/>
    </xf>
    <xf numFmtId="0" fontId="39" fillId="2" borderId="43" xfId="2" applyFont="1" applyFill="1" applyBorder="1" applyAlignment="1">
      <alignment horizontal="center" vertical="center" wrapText="1"/>
    </xf>
    <xf numFmtId="0" fontId="39" fillId="2" borderId="71" xfId="2" applyFont="1" applyFill="1" applyBorder="1" applyAlignment="1">
      <alignment horizontal="center" vertical="center" wrapText="1"/>
    </xf>
    <xf numFmtId="0" fontId="39" fillId="2" borderId="0" xfId="2" applyFont="1" applyFill="1" applyAlignment="1">
      <alignment horizontal="center" vertical="center" wrapText="1"/>
    </xf>
    <xf numFmtId="0" fontId="39" fillId="2" borderId="72" xfId="2" applyFont="1" applyFill="1" applyBorder="1" applyAlignment="1">
      <alignment horizontal="center" vertical="center" wrapText="1"/>
    </xf>
    <xf numFmtId="0" fontId="39" fillId="2" borderId="44" xfId="2" applyFont="1" applyFill="1" applyBorder="1" applyAlignment="1">
      <alignment horizontal="center" vertical="center" wrapText="1"/>
    </xf>
    <xf numFmtId="0" fontId="39" fillId="2" borderId="45" xfId="2" applyFont="1" applyFill="1" applyBorder="1" applyAlignment="1">
      <alignment horizontal="center" vertical="center" wrapText="1"/>
    </xf>
    <xf numFmtId="0" fontId="39" fillId="2" borderId="46" xfId="2" applyFont="1" applyFill="1" applyBorder="1" applyAlignment="1">
      <alignment horizontal="center" vertical="center" wrapText="1"/>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66" xfId="2" applyFont="1" applyBorder="1" applyAlignment="1">
      <alignment horizontal="center" vertical="center" wrapText="1" shrinkToFit="1"/>
    </xf>
    <xf numFmtId="0" fontId="40" fillId="2" borderId="9" xfId="2" applyFont="1" applyFill="1" applyBorder="1" applyAlignment="1">
      <alignment horizontal="center" vertical="center" wrapText="1"/>
    </xf>
    <xf numFmtId="0" fontId="40" fillId="2" borderId="0" xfId="2" applyFont="1" applyFill="1" applyAlignment="1">
      <alignment horizontal="center" vertical="center" wrapText="1"/>
    </xf>
    <xf numFmtId="0" fontId="40" fillId="2" borderId="11" xfId="2" applyFont="1" applyFill="1" applyBorder="1" applyAlignment="1">
      <alignment horizontal="center" vertical="center" wrapText="1"/>
    </xf>
    <xf numFmtId="0" fontId="40" fillId="2" borderId="27" xfId="2" applyFont="1" applyFill="1" applyBorder="1" applyAlignment="1">
      <alignment horizontal="center" vertical="center" wrapText="1"/>
    </xf>
    <xf numFmtId="0" fontId="40" fillId="2" borderId="66" xfId="2" applyFont="1" applyFill="1" applyBorder="1" applyAlignment="1">
      <alignment horizontal="center" vertical="center" wrapText="1"/>
    </xf>
    <xf numFmtId="0" fontId="3" fillId="0" borderId="6"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0" fillId="0" borderId="6" xfId="2" applyFont="1" applyBorder="1" applyAlignment="1">
      <alignment horizontal="center" vertical="center" wrapText="1" shrinkToFit="1"/>
    </xf>
    <xf numFmtId="0" fontId="10" fillId="0" borderId="12" xfId="2" applyFont="1" applyBorder="1" applyAlignment="1">
      <alignment horizontal="center" vertical="center" wrapText="1" shrinkToFit="1"/>
    </xf>
    <xf numFmtId="0" fontId="10" fillId="0" borderId="10" xfId="2" applyFont="1" applyBorder="1" applyAlignment="1">
      <alignment horizontal="center" vertical="center" wrapText="1" shrinkToFit="1"/>
    </xf>
    <xf numFmtId="0" fontId="10" fillId="0" borderId="9" xfId="2" applyFont="1" applyBorder="1" applyAlignment="1">
      <alignment horizontal="center" vertical="center" wrapText="1" shrinkToFit="1"/>
    </xf>
    <xf numFmtId="0" fontId="10" fillId="0" borderId="0" xfId="2" applyFont="1" applyAlignment="1">
      <alignment horizontal="center" vertical="center" wrapText="1" shrinkToFit="1"/>
    </xf>
    <xf numFmtId="0" fontId="10" fillId="0" borderId="11" xfId="2" applyFont="1" applyBorder="1" applyAlignment="1">
      <alignment horizontal="center" vertical="center" wrapText="1" shrinkToFit="1"/>
    </xf>
    <xf numFmtId="0" fontId="10" fillId="0" borderId="13" xfId="2" applyFont="1" applyBorder="1" applyAlignment="1">
      <alignment horizontal="center" vertical="center" wrapText="1" shrinkToFit="1"/>
    </xf>
    <xf numFmtId="0" fontId="10" fillId="0" borderId="15" xfId="2" applyFont="1" applyBorder="1" applyAlignment="1">
      <alignment horizontal="center" vertical="center" wrapText="1" shrinkToFit="1"/>
    </xf>
    <xf numFmtId="0" fontId="10" fillId="0" borderId="14" xfId="2" applyFont="1" applyBorder="1" applyAlignment="1">
      <alignment horizontal="center" vertical="center" wrapText="1" shrinkToFit="1"/>
    </xf>
    <xf numFmtId="0" fontId="3" fillId="0" borderId="4" xfId="2" applyFont="1" applyBorder="1" applyAlignment="1">
      <alignment horizontal="center" vertical="center" wrapText="1" shrinkToFit="1"/>
    </xf>
    <xf numFmtId="0" fontId="3" fillId="2" borderId="12" xfId="2" applyFont="1" applyFill="1" applyBorder="1" applyAlignment="1">
      <alignment horizontal="left" vertical="center"/>
    </xf>
    <xf numFmtId="0" fontId="4"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4" fillId="0" borderId="9" xfId="2" applyFont="1" applyBorder="1" applyAlignment="1">
      <alignment horizontal="center" vertical="center" wrapText="1"/>
    </xf>
    <xf numFmtId="0" fontId="4" fillId="0" borderId="0" xfId="2" applyFont="1" applyAlignment="1">
      <alignment horizontal="center" vertical="center" wrapText="1"/>
    </xf>
    <xf numFmtId="0" fontId="4" fillId="0" borderId="11"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0" fontId="39" fillId="2" borderId="4" xfId="2" applyFont="1" applyFill="1" applyBorder="1" applyAlignment="1">
      <alignment horizontal="center" vertical="center"/>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13" fillId="0" borderId="31" xfId="2" applyFont="1" applyBorder="1" applyAlignment="1">
      <alignment horizontal="center" vertical="center" wrapText="1"/>
    </xf>
    <xf numFmtId="0" fontId="13" fillId="0" borderId="32" xfId="2" applyFont="1" applyBorder="1" applyAlignment="1">
      <alignment horizontal="center" vertical="center" wrapText="1"/>
    </xf>
    <xf numFmtId="0" fontId="13" fillId="0" borderId="33"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36" xfId="2" applyFont="1" applyBorder="1" applyAlignment="1">
      <alignment horizontal="center" vertical="center" wrapText="1"/>
    </xf>
    <xf numFmtId="0" fontId="13" fillId="0" borderId="9" xfId="2" applyFont="1" applyBorder="1" applyAlignment="1">
      <alignment horizontal="center" vertical="center" shrinkToFit="1"/>
    </xf>
    <xf numFmtId="0" fontId="13" fillId="0" borderId="0" xfId="2" applyFont="1" applyAlignment="1">
      <alignment horizontal="center" vertical="center" shrinkToFit="1"/>
    </xf>
    <xf numFmtId="0" fontId="4" fillId="2" borderId="78" xfId="2" applyFont="1" applyFill="1" applyBorder="1" applyAlignment="1">
      <alignment horizontal="center" vertical="center"/>
    </xf>
    <xf numFmtId="0" fontId="4" fillId="2" borderId="27" xfId="2" applyFont="1" applyFill="1" applyBorder="1" applyAlignment="1">
      <alignment horizontal="center" vertical="center"/>
    </xf>
    <xf numFmtId="0" fontId="13" fillId="0" borderId="6" xfId="2" applyFont="1" applyBorder="1" applyAlignment="1">
      <alignment horizontal="left" vertical="center" wrapText="1" shrinkToFit="1"/>
    </xf>
    <xf numFmtId="0" fontId="13" fillId="0" borderId="12" xfId="2" applyFont="1" applyBorder="1" applyAlignment="1">
      <alignment horizontal="left" vertical="center" wrapText="1" shrinkToFit="1"/>
    </xf>
    <xf numFmtId="0" fontId="13" fillId="0" borderId="10" xfId="2" applyFont="1" applyBorder="1" applyAlignment="1">
      <alignment horizontal="left" vertical="center" wrapText="1" shrinkToFit="1"/>
    </xf>
    <xf numFmtId="0" fontId="13" fillId="0" borderId="9" xfId="2" applyFont="1" applyBorder="1" applyAlignment="1">
      <alignment horizontal="left" vertical="center" wrapText="1" shrinkToFit="1"/>
    </xf>
    <xf numFmtId="0" fontId="13" fillId="0" borderId="0" xfId="2" applyFont="1" applyAlignment="1">
      <alignment horizontal="left" vertical="center" wrapText="1" shrinkToFit="1"/>
    </xf>
    <xf numFmtId="0" fontId="13" fillId="0" borderId="11" xfId="2" applyFont="1" applyBorder="1" applyAlignment="1">
      <alignment horizontal="left" vertical="center" wrapText="1" shrinkToFit="1"/>
    </xf>
    <xf numFmtId="0" fontId="13" fillId="0" borderId="13" xfId="2" applyFont="1" applyBorder="1" applyAlignment="1">
      <alignment horizontal="left" vertical="center" wrapText="1" shrinkToFit="1"/>
    </xf>
    <xf numFmtId="0" fontId="13" fillId="0" borderId="15" xfId="2" applyFont="1" applyBorder="1" applyAlignment="1">
      <alignment horizontal="left" vertical="center" wrapText="1" shrinkToFit="1"/>
    </xf>
    <xf numFmtId="0" fontId="13" fillId="0" borderId="14" xfId="2" applyFont="1" applyBorder="1" applyAlignment="1">
      <alignment horizontal="left" vertical="center" wrapText="1" shrinkToFit="1"/>
    </xf>
    <xf numFmtId="0" fontId="39" fillId="2" borderId="34" xfId="2" applyFont="1" applyFill="1" applyBorder="1" applyAlignment="1">
      <alignment horizontal="center" vertical="center" wrapText="1"/>
    </xf>
    <xf numFmtId="0" fontId="39" fillId="2" borderId="32" xfId="2" applyFont="1" applyFill="1" applyBorder="1" applyAlignment="1">
      <alignment horizontal="center" vertical="center" wrapText="1"/>
    </xf>
    <xf numFmtId="0" fontId="39" fillId="2" borderId="33" xfId="2" applyFont="1" applyFill="1" applyBorder="1" applyAlignment="1">
      <alignment horizontal="center" vertical="center" wrapText="1"/>
    </xf>
    <xf numFmtId="0" fontId="39" fillId="2" borderId="37" xfId="2" applyFont="1" applyFill="1" applyBorder="1" applyAlignment="1">
      <alignment horizontal="center" vertical="center" wrapText="1"/>
    </xf>
    <xf numFmtId="0" fontId="39" fillId="2" borderId="38" xfId="2" applyFont="1" applyFill="1" applyBorder="1" applyAlignment="1">
      <alignment horizontal="center" vertical="center" wrapText="1"/>
    </xf>
    <xf numFmtId="0" fontId="4" fillId="2" borderId="34"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5" xfId="2" applyFont="1" applyFill="1" applyBorder="1" applyAlignment="1">
      <alignment horizontal="center" vertical="center"/>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14" xfId="2" applyFont="1" applyFill="1" applyBorder="1" applyAlignment="1">
      <alignment horizontal="center" vertical="center"/>
    </xf>
    <xf numFmtId="0" fontId="3" fillId="2" borderId="78"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3" fillId="2" borderId="20" xfId="2" applyFont="1" applyFill="1" applyBorder="1" applyAlignment="1">
      <alignment horizontal="center" vertical="center"/>
    </xf>
    <xf numFmtId="0" fontId="4" fillId="2" borderId="33" xfId="2" applyFont="1" applyFill="1" applyBorder="1" applyAlignment="1">
      <alignment horizontal="center" vertical="center"/>
    </xf>
    <xf numFmtId="0" fontId="4" fillId="2" borderId="36" xfId="2" applyFont="1" applyFill="1" applyBorder="1" applyAlignment="1">
      <alignment horizontal="center" vertical="center"/>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0" fillId="0" borderId="6" xfId="2" applyFont="1" applyBorder="1" applyAlignment="1">
      <alignment horizontal="center" vertical="center" wrapText="1"/>
    </xf>
    <xf numFmtId="0" fontId="10" fillId="0" borderId="12" xfId="2" applyFont="1" applyBorder="1" applyAlignment="1">
      <alignment horizontal="center" vertical="center" wrapText="1"/>
    </xf>
    <xf numFmtId="0" fontId="10" fillId="0" borderId="73" xfId="2" applyFont="1" applyBorder="1" applyAlignment="1">
      <alignment horizontal="center" vertical="center" wrapText="1"/>
    </xf>
    <xf numFmtId="0" fontId="10" fillId="0" borderId="13" xfId="2" applyFont="1" applyBorder="1" applyAlignment="1">
      <alignment horizontal="center" vertical="center" wrapText="1"/>
    </xf>
    <xf numFmtId="0" fontId="10" fillId="0" borderId="15" xfId="2" applyFont="1" applyBorder="1" applyAlignment="1">
      <alignment horizontal="center" vertical="center" wrapText="1"/>
    </xf>
    <xf numFmtId="0" fontId="10" fillId="0" borderId="74" xfId="2" applyFont="1" applyBorder="1" applyAlignment="1">
      <alignment horizontal="center" vertical="center" wrapText="1"/>
    </xf>
    <xf numFmtId="0" fontId="40" fillId="2" borderId="6" xfId="2" applyFont="1" applyFill="1" applyBorder="1" applyAlignment="1">
      <alignment horizontal="left" vertical="center" wrapText="1"/>
    </xf>
    <xf numFmtId="0" fontId="40" fillId="2" borderId="12" xfId="2" applyFont="1" applyFill="1" applyBorder="1" applyAlignment="1">
      <alignment horizontal="left" vertical="center" wrapText="1"/>
    </xf>
    <xf numFmtId="0" fontId="40" fillId="2" borderId="10" xfId="2" applyFont="1" applyFill="1" applyBorder="1" applyAlignment="1">
      <alignment horizontal="left" vertical="center" wrapText="1"/>
    </xf>
    <xf numFmtId="0" fontId="40" fillId="2" borderId="9" xfId="2" applyFont="1" applyFill="1" applyBorder="1" applyAlignment="1">
      <alignment horizontal="left" vertical="center" wrapText="1"/>
    </xf>
    <xf numFmtId="0" fontId="40" fillId="2" borderId="0" xfId="2" applyFont="1" applyFill="1" applyAlignment="1">
      <alignment horizontal="left" vertical="center" wrapText="1"/>
    </xf>
    <xf numFmtId="0" fontId="40" fillId="2" borderId="11" xfId="2" applyFont="1" applyFill="1" applyBorder="1" applyAlignment="1">
      <alignment horizontal="left" vertical="center" wrapText="1"/>
    </xf>
    <xf numFmtId="0" fontId="40" fillId="2" borderId="13" xfId="2" applyFont="1" applyFill="1" applyBorder="1" applyAlignment="1">
      <alignment horizontal="left" vertical="center" wrapText="1"/>
    </xf>
    <xf numFmtId="0" fontId="40" fillId="2" borderId="15" xfId="2" applyFont="1" applyFill="1" applyBorder="1" applyAlignment="1">
      <alignment horizontal="left" vertical="center" wrapText="1"/>
    </xf>
    <xf numFmtId="0" fontId="40" fillId="2" borderId="14" xfId="2" applyFont="1" applyFill="1" applyBorder="1" applyAlignment="1">
      <alignment horizontal="left" vertical="center" wrapText="1"/>
    </xf>
    <xf numFmtId="0" fontId="12" fillId="2" borderId="13" xfId="2" applyFont="1" applyFill="1" applyBorder="1" applyAlignment="1">
      <alignment horizontal="left" vertical="center"/>
    </xf>
    <xf numFmtId="0" fontId="13" fillId="2" borderId="15" xfId="2" applyFont="1" applyFill="1" applyBorder="1" applyAlignment="1">
      <alignment horizontal="left" vertical="center"/>
    </xf>
    <xf numFmtId="0" fontId="13" fillId="2" borderId="14" xfId="2" applyFont="1" applyFill="1" applyBorder="1" applyAlignment="1">
      <alignment horizontal="left" vertical="center"/>
    </xf>
    <xf numFmtId="0" fontId="4" fillId="0" borderId="4" xfId="2" applyFont="1" applyBorder="1" applyAlignment="1">
      <alignment horizontal="center" vertical="center"/>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42" fillId="2" borderId="1" xfId="2" applyFont="1" applyFill="1" applyBorder="1" applyAlignment="1">
      <alignment horizontal="center" vertical="center" shrinkToFit="1"/>
    </xf>
    <xf numFmtId="0" fontId="40" fillId="2" borderId="3" xfId="2" applyFont="1" applyFill="1" applyBorder="1" applyAlignment="1">
      <alignment horizontal="center" vertical="center" shrinkToFit="1"/>
    </xf>
    <xf numFmtId="0" fontId="40" fillId="2" borderId="2" xfId="2" applyFont="1" applyFill="1" applyBorder="1" applyAlignment="1">
      <alignment horizontal="center" vertical="center" shrinkToFi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4" xfId="2" applyFont="1" applyBorder="1" applyAlignment="1">
      <alignment horizontal="left" vertical="center" wrapText="1"/>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38" fontId="40" fillId="2" borderId="31" xfId="1" applyFont="1" applyFill="1" applyBorder="1" applyAlignment="1">
      <alignment horizontal="right" vertical="center"/>
    </xf>
    <xf numFmtId="38" fontId="40" fillId="2" borderId="32" xfId="1" applyFont="1" applyFill="1" applyBorder="1" applyAlignment="1">
      <alignment horizontal="right" vertical="center"/>
    </xf>
    <xf numFmtId="38" fontId="40" fillId="2" borderId="33" xfId="1" applyFont="1" applyFill="1" applyBorder="1" applyAlignment="1">
      <alignment horizontal="right" vertical="center"/>
    </xf>
    <xf numFmtId="38" fontId="4" fillId="0" borderId="19" xfId="1" applyFont="1" applyBorder="1" applyAlignment="1">
      <alignment horizontal="center" vertical="center"/>
    </xf>
    <xf numFmtId="38" fontId="37" fillId="2" borderId="18" xfId="1" applyFont="1" applyFill="1" applyBorder="1" applyAlignment="1">
      <alignment horizontal="right" vertical="center"/>
    </xf>
    <xf numFmtId="38" fontId="37" fillId="2" borderId="19" xfId="1" applyFont="1" applyFill="1" applyBorder="1" applyAlignment="1">
      <alignment horizontal="right" vertical="center"/>
    </xf>
    <xf numFmtId="38" fontId="37" fillId="2" borderId="30" xfId="1" applyFont="1" applyFill="1" applyBorder="1" applyAlignment="1">
      <alignment horizontal="right" vertical="center"/>
    </xf>
    <xf numFmtId="38" fontId="40" fillId="2" borderId="18" xfId="1" applyFont="1" applyFill="1" applyBorder="1" applyAlignment="1">
      <alignment horizontal="right" vertical="center"/>
    </xf>
    <xf numFmtId="38" fontId="40" fillId="2" borderId="19" xfId="1" applyFont="1" applyFill="1" applyBorder="1" applyAlignment="1">
      <alignment horizontal="right" vertical="center"/>
    </xf>
    <xf numFmtId="38" fontId="40" fillId="2" borderId="30" xfId="1" applyFont="1" applyFill="1" applyBorder="1" applyAlignment="1">
      <alignment horizontal="right" vertical="center"/>
    </xf>
    <xf numFmtId="0" fontId="13" fillId="0" borderId="12" xfId="2" applyFont="1" applyBorder="1" applyAlignment="1">
      <alignment horizontal="center" vertical="center"/>
    </xf>
    <xf numFmtId="0" fontId="13" fillId="0" borderId="27" xfId="2" applyFont="1" applyBorder="1" applyAlignment="1">
      <alignment horizontal="center" vertical="center"/>
    </xf>
    <xf numFmtId="0" fontId="13" fillId="0" borderId="28" xfId="2" applyFont="1" applyBorder="1" applyAlignment="1">
      <alignment horizontal="center" vertical="center"/>
    </xf>
    <xf numFmtId="0" fontId="13" fillId="0" borderId="25" xfId="2" applyFont="1" applyBorder="1" applyAlignment="1">
      <alignment horizontal="center" vertical="center" shrinkToFit="1"/>
    </xf>
    <xf numFmtId="0" fontId="41" fillId="2" borderId="29" xfId="2" applyFont="1" applyFill="1" applyBorder="1" applyAlignment="1">
      <alignment horizontal="center" vertical="center"/>
    </xf>
    <xf numFmtId="0" fontId="39" fillId="2" borderId="19" xfId="2" applyFont="1" applyFill="1" applyBorder="1" applyAlignment="1">
      <alignment horizontal="center" vertical="center"/>
    </xf>
    <xf numFmtId="0" fontId="39" fillId="2" borderId="30" xfId="2" applyFont="1" applyFill="1" applyBorder="1" applyAlignment="1">
      <alignment horizontal="center" vertical="center"/>
    </xf>
    <xf numFmtId="0" fontId="4" fillId="0" borderId="19" xfId="2" applyFont="1" applyBorder="1" applyAlignment="1">
      <alignment horizontal="center" vertical="center"/>
    </xf>
    <xf numFmtId="0" fontId="4" fillId="0" borderId="20" xfId="2" applyFont="1" applyBorder="1" applyAlignment="1">
      <alignment horizontal="center" vertical="center"/>
    </xf>
    <xf numFmtId="38" fontId="4" fillId="0" borderId="32" xfId="1" applyFont="1" applyBorder="1" applyAlignment="1">
      <alignment horizontal="center" vertical="center"/>
    </xf>
    <xf numFmtId="0" fontId="4" fillId="0" borderId="32" xfId="2" applyFont="1" applyBorder="1" applyAlignment="1">
      <alignment horizontal="center" vertical="center"/>
    </xf>
    <xf numFmtId="0" fontId="4" fillId="0" borderId="35" xfId="2" applyFont="1" applyBorder="1" applyAlignment="1">
      <alignment horizontal="center" vertical="center"/>
    </xf>
    <xf numFmtId="38" fontId="40" fillId="2" borderId="21" xfId="1" applyFont="1" applyFill="1" applyBorder="1" applyAlignment="1">
      <alignment horizontal="right" vertical="center"/>
    </xf>
    <xf numFmtId="38" fontId="40" fillId="2" borderId="22" xfId="1" applyFont="1" applyFill="1" applyBorder="1" applyAlignment="1">
      <alignment horizontal="right" vertical="center"/>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7" fillId="0" borderId="0" xfId="2" applyFont="1" applyAlignment="1">
      <alignment horizontal="center" vertical="center" wrapText="1"/>
    </xf>
    <xf numFmtId="0" fontId="7" fillId="0" borderId="0" xfId="2" applyFont="1" applyAlignment="1">
      <alignment horizontal="center" vertical="center"/>
    </xf>
    <xf numFmtId="0" fontId="16" fillId="0" borderId="1"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2" xfId="2" applyFont="1" applyBorder="1" applyAlignment="1">
      <alignment horizontal="center" vertical="center" wrapText="1"/>
    </xf>
    <xf numFmtId="176" fontId="40" fillId="2" borderId="1" xfId="2" applyNumberFormat="1" applyFont="1" applyFill="1" applyBorder="1" applyAlignment="1">
      <alignment horizontal="center" vertical="center" shrinkToFit="1"/>
    </xf>
    <xf numFmtId="176" fontId="40" fillId="2" borderId="3" xfId="2" applyNumberFormat="1" applyFont="1" applyFill="1" applyBorder="1" applyAlignment="1">
      <alignment horizontal="center" vertical="center" shrinkToFit="1"/>
    </xf>
    <xf numFmtId="176" fontId="40" fillId="2" borderId="2" xfId="2" applyNumberFormat="1" applyFont="1" applyFill="1" applyBorder="1" applyAlignment="1">
      <alignment horizontal="center" vertical="center" shrinkToFit="1"/>
    </xf>
    <xf numFmtId="0" fontId="13" fillId="0" borderId="6" xfId="2" applyFont="1" applyBorder="1" applyAlignment="1">
      <alignment horizontal="center" vertical="center"/>
    </xf>
    <xf numFmtId="0" fontId="13" fillId="0" borderId="23" xfId="2" applyFont="1" applyBorder="1" applyAlignment="1">
      <alignment horizontal="center" vertical="center"/>
    </xf>
    <xf numFmtId="0" fontId="13" fillId="0" borderId="26" xfId="2" applyFont="1" applyBorder="1" applyAlignment="1">
      <alignment horizontal="center" vertical="center"/>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13" fillId="0" borderId="17" xfId="2" applyFont="1" applyBorder="1" applyAlignment="1">
      <alignment horizontal="center" vertical="center" shrinkToFit="1"/>
    </xf>
    <xf numFmtId="0" fontId="3" fillId="0" borderId="0" xfId="2" applyFont="1" applyAlignment="1">
      <alignment horizontal="left" vertical="center" wrapText="1"/>
    </xf>
    <xf numFmtId="0" fontId="4" fillId="0" borderId="6" xfId="2" applyFont="1" applyBorder="1" applyAlignment="1">
      <alignment horizontal="center" vertical="center"/>
    </xf>
    <xf numFmtId="0" fontId="4" fillId="0" borderId="12" xfId="2" applyFont="1" applyBorder="1" applyAlignment="1">
      <alignment horizontal="center" vertical="center"/>
    </xf>
    <xf numFmtId="0" fontId="4" fillId="0" borderId="10" xfId="2" applyFont="1" applyBorder="1" applyAlignment="1">
      <alignment horizontal="center" vertical="center"/>
    </xf>
    <xf numFmtId="0" fontId="4" fillId="0" borderId="9" xfId="2" applyFont="1" applyBorder="1" applyAlignment="1">
      <alignment horizontal="center" vertical="center"/>
    </xf>
    <xf numFmtId="0" fontId="4" fillId="0" borderId="0" xfId="2" applyFont="1" applyAlignment="1">
      <alignment horizontal="center" vertical="center"/>
    </xf>
    <xf numFmtId="0" fontId="4" fillId="0" borderId="11" xfId="2" applyFont="1" applyBorder="1" applyAlignment="1">
      <alignment horizontal="center" vertical="center"/>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39" fillId="2" borderId="6" xfId="2" applyFont="1" applyFill="1" applyBorder="1" applyAlignment="1">
      <alignment horizontal="center" vertical="center" wrapText="1"/>
    </xf>
    <xf numFmtId="0" fontId="39" fillId="2" borderId="12" xfId="2" applyFont="1" applyFill="1" applyBorder="1" applyAlignment="1">
      <alignment horizontal="center" vertical="center" wrapText="1"/>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40" fillId="2" borderId="1" xfId="2" applyFont="1" applyFill="1" applyBorder="1" applyAlignment="1">
      <alignment horizontal="center" vertical="center" wrapText="1"/>
    </xf>
    <xf numFmtId="0" fontId="40" fillId="2" borderId="3" xfId="2" applyFont="1" applyFill="1" applyBorder="1" applyAlignment="1">
      <alignment horizontal="center" vertical="center" wrapText="1"/>
    </xf>
    <xf numFmtId="0" fontId="40" fillId="2" borderId="2" xfId="2" applyFont="1" applyFill="1" applyBorder="1" applyAlignment="1">
      <alignment horizontal="center" vertical="center" wrapText="1"/>
    </xf>
    <xf numFmtId="0" fontId="4" fillId="0" borderId="67" xfId="2" applyFont="1" applyBorder="1" applyAlignment="1">
      <alignment horizontal="center" vertical="center" wrapText="1"/>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13" fillId="3" borderId="12" xfId="2" applyFont="1" applyFill="1" applyBorder="1" applyAlignment="1">
      <alignment horizontal="left" vertical="center" wrapTex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39" fillId="2" borderId="1" xfId="2" applyFont="1" applyFill="1" applyBorder="1" applyAlignment="1">
      <alignment horizontal="center" vertical="center"/>
    </xf>
    <xf numFmtId="0" fontId="39" fillId="2" borderId="4" xfId="2" applyFont="1" applyFill="1" applyBorder="1" applyAlignment="1">
      <alignment horizontal="left" vertical="center"/>
    </xf>
    <xf numFmtId="0" fontId="4" fillId="0" borderId="15" xfId="2" applyFont="1" applyBorder="1" applyAlignment="1">
      <alignment horizontal="left" vertical="center"/>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3" fillId="0" borderId="4" xfId="2" applyFont="1" applyBorder="1" applyAlignment="1">
      <alignment horizontal="center" vertical="center" wrapText="1"/>
    </xf>
    <xf numFmtId="38" fontId="4" fillId="2" borderId="6" xfId="4" applyFont="1" applyFill="1" applyBorder="1" applyAlignment="1">
      <alignment horizontal="center" vertical="center" shrinkToFit="1"/>
    </xf>
    <xf numFmtId="38" fontId="4" fillId="2" borderId="12" xfId="4" applyFont="1" applyFill="1" applyBorder="1" applyAlignment="1">
      <alignment horizontal="center" vertical="center" shrinkToFit="1"/>
    </xf>
    <xf numFmtId="38" fontId="4" fillId="2" borderId="10" xfId="4" applyFont="1" applyFill="1" applyBorder="1" applyAlignment="1">
      <alignment horizontal="center" vertical="center" shrinkToFit="1"/>
    </xf>
    <xf numFmtId="38" fontId="4" fillId="2" borderId="4" xfId="4" applyFont="1" applyFill="1" applyBorder="1" applyAlignment="1">
      <alignment horizontal="center" vertical="center" shrinkToFit="1"/>
    </xf>
    <xf numFmtId="38" fontId="3" fillId="2" borderId="6" xfId="4" applyFont="1" applyFill="1" applyBorder="1" applyAlignment="1">
      <alignment horizontal="center" vertical="center" shrinkToFit="1"/>
    </xf>
    <xf numFmtId="38" fontId="3" fillId="2" borderId="12" xfId="4" applyFont="1" applyFill="1" applyBorder="1" applyAlignment="1">
      <alignment horizontal="center" vertical="center" shrinkToFit="1"/>
    </xf>
    <xf numFmtId="38" fontId="3" fillId="2" borderId="10" xfId="4" applyFont="1" applyFill="1" applyBorder="1" applyAlignment="1">
      <alignment horizontal="center" vertical="center" shrinkToFit="1"/>
    </xf>
    <xf numFmtId="0" fontId="3" fillId="2" borderId="4" xfId="2" applyFont="1" applyFill="1" applyBorder="1" applyAlignment="1">
      <alignment horizontal="center" vertical="center"/>
    </xf>
    <xf numFmtId="38" fontId="4" fillId="0" borderId="4" xfId="4" applyFont="1" applyBorder="1" applyAlignment="1">
      <alignment horizontal="center" vertical="center" shrinkToFit="1"/>
    </xf>
    <xf numFmtId="0" fontId="3" fillId="2" borderId="6" xfId="2" applyFont="1" applyFill="1" applyBorder="1" applyAlignment="1">
      <alignment horizontal="center" vertical="center"/>
    </xf>
    <xf numFmtId="0" fontId="3" fillId="2" borderId="12" xfId="2" applyFont="1" applyFill="1" applyBorder="1" applyAlignment="1">
      <alignment horizontal="center" vertical="center"/>
    </xf>
    <xf numFmtId="0" fontId="3" fillId="2" borderId="10" xfId="2" applyFont="1" applyFill="1" applyBorder="1" applyAlignment="1">
      <alignment horizontal="center" vertical="center"/>
    </xf>
    <xf numFmtId="38" fontId="4" fillId="2" borderId="5" xfId="4" applyFont="1" applyFill="1" applyBorder="1" applyAlignment="1">
      <alignment horizontal="center" vertical="center" shrinkToFit="1"/>
    </xf>
    <xf numFmtId="38" fontId="3" fillId="2" borderId="5" xfId="4" applyFont="1" applyFill="1" applyBorder="1" applyAlignment="1">
      <alignment horizontal="center" vertical="center" shrinkToFit="1"/>
    </xf>
    <xf numFmtId="0" fontId="3" fillId="2" borderId="5" xfId="2" applyFont="1" applyFill="1" applyBorder="1" applyAlignment="1">
      <alignment horizontal="center" vertical="center"/>
    </xf>
    <xf numFmtId="38" fontId="4" fillId="0" borderId="5" xfId="4" applyFont="1" applyBorder="1" applyAlignment="1">
      <alignment horizontal="center" vertical="center" shrinkToFit="1"/>
    </xf>
    <xf numFmtId="0" fontId="4" fillId="2" borderId="4" xfId="2" applyFont="1" applyFill="1" applyBorder="1" applyAlignment="1">
      <alignment horizontal="center" vertical="center" wrapText="1"/>
    </xf>
    <xf numFmtId="0" fontId="4" fillId="2" borderId="49" xfId="2" applyFont="1" applyFill="1" applyBorder="1" applyAlignment="1">
      <alignment horizontal="left" vertical="center" wrapText="1"/>
    </xf>
    <xf numFmtId="49" fontId="4" fillId="0" borderId="4" xfId="5" applyNumberFormat="1" applyFont="1" applyBorder="1" applyAlignment="1">
      <alignment horizontal="left" vertical="center" shrinkToFit="1"/>
    </xf>
    <xf numFmtId="0" fontId="39" fillId="2" borderId="49" xfId="2" applyFont="1" applyFill="1" applyBorder="1" applyAlignment="1">
      <alignment horizontal="left" vertical="center" wrapText="1"/>
    </xf>
    <xf numFmtId="0" fontId="10" fillId="0" borderId="12" xfId="2" applyFont="1" applyBorder="1" applyAlignment="1">
      <alignment horizontal="left" vertical="center" shrinkToFit="1"/>
    </xf>
    <xf numFmtId="58" fontId="40" fillId="2" borderId="4" xfId="2" applyNumberFormat="1" applyFont="1" applyFill="1" applyBorder="1" applyAlignment="1">
      <alignment horizontal="center" vertical="center"/>
    </xf>
    <xf numFmtId="0" fontId="40" fillId="2" borderId="4" xfId="2" applyFont="1" applyFill="1" applyBorder="1" applyAlignment="1">
      <alignment horizontal="center" vertical="center"/>
    </xf>
    <xf numFmtId="38" fontId="4" fillId="0" borderId="1" xfId="2" applyNumberFormat="1" applyFont="1" applyBorder="1" applyAlignment="1">
      <alignment horizontal="center" vertical="center"/>
    </xf>
    <xf numFmtId="0" fontId="43" fillId="2" borderId="1" xfId="2" applyFont="1" applyFill="1" applyBorder="1" applyAlignment="1">
      <alignment horizontal="center" vertical="center" wrapText="1"/>
    </xf>
    <xf numFmtId="0" fontId="43" fillId="2" borderId="3" xfId="2" applyFont="1" applyFill="1" applyBorder="1" applyAlignment="1">
      <alignment horizontal="center" vertical="center" wrapText="1"/>
    </xf>
    <xf numFmtId="0" fontId="43" fillId="2" borderId="2" xfId="2" applyFont="1" applyFill="1" applyBorder="1" applyAlignment="1">
      <alignment horizontal="center" vertical="center" wrapText="1"/>
    </xf>
    <xf numFmtId="0" fontId="4" fillId="0" borderId="49" xfId="2" applyFont="1" applyBorder="1" applyAlignment="1">
      <alignment horizontal="center" vertical="center" wrapText="1"/>
    </xf>
    <xf numFmtId="0" fontId="39" fillId="2" borderId="39" xfId="2" applyFont="1" applyFill="1" applyBorder="1" applyAlignment="1">
      <alignment horizontal="center" vertical="center"/>
    </xf>
    <xf numFmtId="0" fontId="39" fillId="2" borderId="15" xfId="2" applyFont="1" applyFill="1" applyBorder="1" applyAlignment="1">
      <alignment horizontal="center" vertical="center"/>
    </xf>
    <xf numFmtId="0" fontId="39" fillId="2" borderId="14" xfId="2" applyFont="1" applyFill="1" applyBorder="1" applyAlignment="1">
      <alignment horizontal="center" vertical="center"/>
    </xf>
    <xf numFmtId="38" fontId="40" fillId="2" borderId="13" xfId="1" applyFont="1" applyFill="1" applyBorder="1" applyAlignment="1">
      <alignment horizontal="right" vertical="center"/>
    </xf>
    <xf numFmtId="38" fontId="40" fillId="2" borderId="15" xfId="1" applyFont="1" applyFill="1" applyBorder="1" applyAlignment="1">
      <alignment horizontal="right" vertical="center"/>
    </xf>
    <xf numFmtId="38" fontId="40" fillId="2" borderId="14" xfId="1" applyFont="1" applyFill="1" applyBorder="1" applyAlignment="1">
      <alignment horizontal="right" vertical="center"/>
    </xf>
    <xf numFmtId="0" fontId="4" fillId="0" borderId="49" xfId="2" applyFont="1" applyBorder="1" applyAlignment="1">
      <alignment horizontal="center" vertical="center"/>
    </xf>
    <xf numFmtId="0" fontId="43" fillId="2" borderId="49" xfId="2" applyFont="1" applyFill="1" applyBorder="1" applyAlignment="1">
      <alignment horizontal="center" vertical="center" wrapText="1"/>
    </xf>
    <xf numFmtId="0" fontId="43" fillId="2" borderId="49" xfId="2" applyFont="1" applyFill="1" applyBorder="1" applyAlignment="1">
      <alignment horizontal="center" vertical="center"/>
    </xf>
    <xf numFmtId="0" fontId="40" fillId="2" borderId="4" xfId="2" applyFont="1" applyFill="1" applyBorder="1" applyAlignment="1">
      <alignment horizontal="left" vertical="center" wrapText="1"/>
    </xf>
    <xf numFmtId="0" fontId="40" fillId="2" borderId="4" xfId="2" applyFont="1" applyFill="1" applyBorder="1" applyAlignment="1">
      <alignment horizontal="left" vertical="center"/>
    </xf>
    <xf numFmtId="0" fontId="12" fillId="0" borderId="12" xfId="2" applyFont="1" applyBorder="1" applyAlignment="1">
      <alignment horizontal="left" vertical="top"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2" xfId="2" applyFont="1" applyFill="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Fill="1" applyBorder="1" applyAlignment="1">
      <alignment horizontal="center" vertical="center"/>
    </xf>
    <xf numFmtId="56" fontId="3" fillId="0" borderId="4" xfId="2" quotePrefix="1" applyNumberFormat="1" applyFont="1" applyBorder="1" applyAlignment="1">
      <alignment horizontal="center" vertical="center"/>
    </xf>
    <xf numFmtId="0" fontId="3" fillId="0" borderId="1" xfId="2" applyFont="1" applyBorder="1" applyAlignment="1">
      <alignment horizontal="center" vertical="center" wrapText="1"/>
    </xf>
    <xf numFmtId="0" fontId="3" fillId="0" borderId="5" xfId="2" applyFont="1" applyBorder="1" applyAlignment="1">
      <alignment horizontal="center" vertical="center" wrapText="1"/>
    </xf>
    <xf numFmtId="0" fontId="3" fillId="0" borderId="2" xfId="2" applyFont="1" applyBorder="1" applyAlignment="1">
      <alignment horizontal="center" vertical="center" wrapText="1"/>
    </xf>
    <xf numFmtId="0" fontId="3" fillId="0" borderId="0" xfId="2" applyFont="1" applyAlignment="1">
      <alignment horizontal="left" vertical="center"/>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13" fillId="0" borderId="0" xfId="2" applyFont="1" applyAlignment="1">
      <alignment horizontal="left" vertical="center"/>
    </xf>
    <xf numFmtId="0" fontId="14" fillId="0" borderId="4" xfId="2" applyFont="1" applyBorder="1" applyAlignment="1">
      <alignment horizontal="center" vertical="center" wrapText="1"/>
    </xf>
    <xf numFmtId="0" fontId="40" fillId="2" borderId="1" xfId="2" applyFont="1" applyFill="1" applyBorder="1" applyAlignment="1">
      <alignment horizontal="center" vertical="center"/>
    </xf>
    <xf numFmtId="0" fontId="40" fillId="2" borderId="3" xfId="2" applyFont="1" applyFill="1" applyBorder="1" applyAlignment="1">
      <alignment horizontal="center" vertical="center"/>
    </xf>
    <xf numFmtId="0" fontId="40" fillId="2" borderId="2" xfId="2" applyFont="1" applyFill="1" applyBorder="1" applyAlignment="1">
      <alignment horizontal="center" vertical="center"/>
    </xf>
    <xf numFmtId="0" fontId="14" fillId="0" borderId="9" xfId="2" applyFont="1" applyBorder="1" applyAlignment="1">
      <alignment horizontal="left" vertical="center" wrapText="1"/>
    </xf>
    <xf numFmtId="0" fontId="14" fillId="0" borderId="0" xfId="2" applyFont="1" applyAlignment="1">
      <alignment horizontal="left" vertical="center" wrapText="1"/>
    </xf>
    <xf numFmtId="0" fontId="14" fillId="0" borderId="13" xfId="2" applyFont="1" applyBorder="1" applyAlignment="1">
      <alignment horizontal="left" vertical="center" wrapText="1"/>
    </xf>
    <xf numFmtId="0" fontId="14" fillId="0" borderId="15" xfId="2" applyFont="1" applyBorder="1" applyAlignment="1">
      <alignment horizontal="left" vertical="center" wrapText="1"/>
    </xf>
    <xf numFmtId="0" fontId="4" fillId="2" borderId="7" xfId="2" applyFont="1" applyFill="1" applyBorder="1" applyAlignment="1">
      <alignment horizontal="center" vertical="center"/>
    </xf>
    <xf numFmtId="0" fontId="10" fillId="0" borderId="3" xfId="2" applyFont="1" applyBorder="1" applyAlignment="1">
      <alignment horizontal="center" vertical="center"/>
    </xf>
    <xf numFmtId="0" fontId="39" fillId="2" borderId="3" xfId="2" applyFont="1" applyFill="1" applyBorder="1" applyAlignment="1">
      <alignment horizontal="center" vertical="center"/>
    </xf>
    <xf numFmtId="0" fontId="39" fillId="2" borderId="7" xfId="2" applyFont="1" applyFill="1" applyBorder="1" applyAlignment="1">
      <alignment horizontal="center" vertical="center"/>
    </xf>
    <xf numFmtId="0" fontId="10" fillId="0" borderId="2" xfId="2" applyFont="1" applyBorder="1" applyAlignment="1">
      <alignment horizontal="center" vertical="center"/>
    </xf>
    <xf numFmtId="0" fontId="10" fillId="0" borderId="4" xfId="2" applyFont="1" applyBorder="1" applyAlignment="1">
      <alignment horizontal="center" vertical="center"/>
    </xf>
    <xf numFmtId="0" fontId="39" fillId="2" borderId="4" xfId="2" applyFont="1" applyFill="1" applyBorder="1" applyAlignment="1">
      <alignment horizontal="left" vertical="center" wrapText="1"/>
    </xf>
    <xf numFmtId="0" fontId="12" fillId="0" borderId="4" xfId="2" applyFont="1" applyBorder="1" applyAlignment="1">
      <alignment horizontal="center" vertical="center" wrapText="1" shrinkToFit="1"/>
    </xf>
    <xf numFmtId="0" fontId="12" fillId="0" borderId="6" xfId="2" applyFont="1" applyBorder="1" applyAlignment="1">
      <alignment horizontal="center" vertical="center" wrapText="1" shrinkToFit="1"/>
    </xf>
    <xf numFmtId="0" fontId="12" fillId="0" borderId="12" xfId="2" applyFont="1" applyBorder="1" applyAlignment="1">
      <alignment horizontal="center" vertical="center" wrapText="1" shrinkToFit="1"/>
    </xf>
    <xf numFmtId="0" fontId="12" fillId="0" borderId="10" xfId="2" applyFont="1" applyBorder="1" applyAlignment="1">
      <alignment horizontal="center" vertical="center" wrapText="1" shrinkToFit="1"/>
    </xf>
    <xf numFmtId="0" fontId="12" fillId="0" borderId="13" xfId="2" applyFont="1" applyBorder="1" applyAlignment="1">
      <alignment horizontal="center" vertical="center" wrapText="1" shrinkToFit="1"/>
    </xf>
    <xf numFmtId="0" fontId="12" fillId="0" borderId="15" xfId="2" applyFont="1" applyBorder="1" applyAlignment="1">
      <alignment horizontal="center" vertical="center" wrapText="1" shrinkToFit="1"/>
    </xf>
    <xf numFmtId="0" fontId="12" fillId="0" borderId="14" xfId="2" applyFont="1" applyBorder="1" applyAlignment="1">
      <alignment horizontal="center" vertical="center" wrapText="1" shrinkToFit="1"/>
    </xf>
    <xf numFmtId="0" fontId="12" fillId="0" borderId="6" xfId="2" applyFont="1" applyBorder="1" applyAlignment="1">
      <alignment horizontal="center" vertical="center" wrapText="1"/>
    </xf>
    <xf numFmtId="0" fontId="12" fillId="0" borderId="12" xfId="2" applyFont="1" applyBorder="1" applyAlignment="1">
      <alignment horizontal="center" vertical="center" wrapText="1"/>
    </xf>
    <xf numFmtId="0" fontId="12" fillId="0" borderId="10" xfId="2" applyFont="1" applyBorder="1" applyAlignment="1">
      <alignment horizontal="center" vertical="center" wrapText="1"/>
    </xf>
    <xf numFmtId="0" fontId="12" fillId="0" borderId="9" xfId="2" applyFont="1" applyBorder="1" applyAlignment="1">
      <alignment horizontal="center" vertical="center" wrapText="1"/>
    </xf>
    <xf numFmtId="0" fontId="12" fillId="0" borderId="0" xfId="2" applyFont="1" applyAlignment="1">
      <alignment horizontal="center" vertical="center" wrapText="1"/>
    </xf>
    <xf numFmtId="0" fontId="12" fillId="0" borderId="11" xfId="2" applyFont="1" applyBorder="1" applyAlignment="1">
      <alignment horizontal="center" vertical="center" wrapText="1"/>
    </xf>
    <xf numFmtId="0" fontId="12" fillId="0" borderId="4" xfId="2" applyFont="1" applyBorder="1" applyAlignment="1">
      <alignment horizontal="center" vertical="center" wrapText="1"/>
    </xf>
    <xf numFmtId="0" fontId="13" fillId="0" borderId="4" xfId="2" applyFont="1" applyBorder="1" applyAlignment="1">
      <alignment horizontal="center" vertical="center" wrapText="1"/>
    </xf>
    <xf numFmtId="0" fontId="3" fillId="0" borderId="6" xfId="2" applyFont="1" applyBorder="1" applyAlignment="1">
      <alignment horizontal="center" vertical="center"/>
    </xf>
    <xf numFmtId="0" fontId="3" fillId="0" borderId="12" xfId="2" applyFont="1" applyBorder="1" applyAlignment="1">
      <alignment horizontal="center" vertical="center"/>
    </xf>
    <xf numFmtId="0" fontId="3" fillId="0" borderId="1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13" fillId="0" borderId="6" xfId="2" applyFont="1" applyBorder="1" applyAlignment="1">
      <alignment horizontal="center" vertical="center" wrapText="1" shrinkToFit="1"/>
    </xf>
    <xf numFmtId="0" fontId="13" fillId="0" borderId="12"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0" fontId="13" fillId="0" borderId="4" xfId="2" applyFont="1" applyBorder="1" applyAlignment="1">
      <alignment horizontal="center" vertical="center" wrapText="1" shrinkToFit="1"/>
    </xf>
    <xf numFmtId="0" fontId="3" fillId="2" borderId="6"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0" fontId="4" fillId="2" borderId="1" xfId="2" applyFont="1" applyFill="1" applyBorder="1" applyAlignment="1">
      <alignment horizontal="center" vertical="center" shrinkToFit="1"/>
    </xf>
    <xf numFmtId="0" fontId="4" fillId="2" borderId="3" xfId="2" applyFont="1" applyFill="1" applyBorder="1" applyAlignment="1">
      <alignment horizontal="center" vertical="center" shrinkToFit="1"/>
    </xf>
    <xf numFmtId="0" fontId="4" fillId="2" borderId="2" xfId="2" applyFont="1" applyFill="1" applyBorder="1" applyAlignment="1">
      <alignment horizontal="center" vertical="center" shrinkToFit="1"/>
    </xf>
    <xf numFmtId="0" fontId="4" fillId="2" borderId="4" xfId="2" applyFont="1" applyFill="1" applyBorder="1" applyAlignment="1">
      <alignment horizontal="center" vertical="center" shrinkToFit="1"/>
    </xf>
    <xf numFmtId="38" fontId="4" fillId="2" borderId="4" xfId="1" applyFont="1" applyFill="1" applyBorder="1" applyAlignment="1">
      <alignment horizontal="center" vertical="center" shrinkToFit="1"/>
    </xf>
    <xf numFmtId="38" fontId="4" fillId="2" borderId="1" xfId="4" applyFont="1" applyFill="1" applyBorder="1" applyAlignment="1">
      <alignment horizontal="center" vertical="center" shrinkToFit="1"/>
    </xf>
    <xf numFmtId="38" fontId="4" fillId="2" borderId="3" xfId="4" applyFont="1" applyFill="1" applyBorder="1" applyAlignment="1">
      <alignment horizontal="center" vertical="center" shrinkToFit="1"/>
    </xf>
    <xf numFmtId="38" fontId="4" fillId="2" borderId="2" xfId="4" applyFont="1" applyFill="1" applyBorder="1" applyAlignment="1">
      <alignment horizontal="center" vertical="center" shrinkToFit="1"/>
    </xf>
    <xf numFmtId="0" fontId="4" fillId="2" borderId="6"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0" fontId="4" fillId="2" borderId="5" xfId="2" applyFont="1" applyFill="1" applyBorder="1" applyAlignment="1">
      <alignment horizontal="center" vertical="center" shrinkToFit="1"/>
    </xf>
    <xf numFmtId="38" fontId="4" fillId="2" borderId="5" xfId="1" applyFont="1" applyFill="1" applyBorder="1" applyAlignment="1">
      <alignment horizontal="center" vertical="center" shrinkToFit="1"/>
    </xf>
    <xf numFmtId="38" fontId="3" fillId="0" borderId="76" xfId="2" applyNumberFormat="1" applyFont="1" applyBorder="1" applyAlignment="1">
      <alignment horizontal="center" vertical="center"/>
    </xf>
    <xf numFmtId="0" fontId="3" fillId="0" borderId="76" xfId="2" applyFont="1" applyBorder="1" applyAlignment="1">
      <alignment horizontal="center" vertical="center"/>
    </xf>
    <xf numFmtId="38" fontId="3" fillId="0" borderId="80" xfId="2" applyNumberFormat="1" applyFont="1" applyBorder="1" applyAlignment="1">
      <alignment horizontal="center" vertical="center"/>
    </xf>
    <xf numFmtId="0" fontId="3" fillId="0" borderId="77" xfId="2" applyFont="1" applyBorder="1" applyAlignment="1">
      <alignment horizontal="center" vertical="center"/>
    </xf>
    <xf numFmtId="38" fontId="12" fillId="0" borderId="75" xfId="4" applyFont="1" applyBorder="1" applyAlignment="1">
      <alignment horizontal="center" vertical="center" wrapText="1" shrinkToFit="1"/>
    </xf>
    <xf numFmtId="38" fontId="13" fillId="0" borderId="76" xfId="4" applyFont="1" applyBorder="1" applyAlignment="1">
      <alignment horizontal="center" vertical="center" wrapText="1" shrinkToFit="1"/>
    </xf>
    <xf numFmtId="38" fontId="3" fillId="0" borderId="76" xfId="4" applyFont="1" applyBorder="1" applyAlignment="1">
      <alignment horizontal="center" vertical="center" shrinkToFit="1"/>
    </xf>
    <xf numFmtId="38" fontId="3" fillId="0" borderId="77" xfId="4" applyFont="1" applyBorder="1" applyAlignment="1">
      <alignment horizontal="center" vertical="center" shrinkToFit="1"/>
    </xf>
    <xf numFmtId="0" fontId="13" fillId="0" borderId="0" xfId="2" applyFont="1" applyAlignment="1">
      <alignment horizontal="left" vertical="top" wrapText="1"/>
    </xf>
    <xf numFmtId="0" fontId="3" fillId="0" borderId="75" xfId="2" applyFont="1" applyBorder="1" applyAlignment="1">
      <alignment horizontal="center" vertical="center" shrinkToFit="1"/>
    </xf>
    <xf numFmtId="0" fontId="3" fillId="0" borderId="76" xfId="2" applyFont="1" applyBorder="1" applyAlignment="1">
      <alignment horizontal="center" vertical="center" shrinkToFit="1"/>
    </xf>
    <xf numFmtId="0" fontId="3" fillId="0" borderId="79" xfId="2" applyFont="1" applyBorder="1" applyAlignment="1">
      <alignment horizontal="center" vertical="center"/>
    </xf>
    <xf numFmtId="0" fontId="4" fillId="0" borderId="0" xfId="2" applyFont="1" applyAlignment="1">
      <alignment horizontal="left" vertical="top"/>
    </xf>
    <xf numFmtId="0" fontId="4" fillId="0" borderId="4" xfId="2" applyFont="1" applyBorder="1" applyAlignment="1">
      <alignment horizontal="left" vertical="center" wrapText="1"/>
    </xf>
    <xf numFmtId="49" fontId="4" fillId="0" borderId="5" xfId="5" applyNumberFormat="1" applyFont="1" applyBorder="1" applyAlignment="1">
      <alignment horizontal="left" vertical="center" shrinkToFit="1"/>
    </xf>
    <xf numFmtId="0" fontId="39" fillId="2" borderId="14" xfId="2" applyFont="1" applyFill="1" applyBorder="1" applyAlignment="1">
      <alignment horizontal="left" vertical="center" wrapText="1"/>
    </xf>
    <xf numFmtId="49" fontId="4" fillId="0" borderId="49" xfId="5" applyNumberFormat="1" applyFont="1" applyBorder="1" applyAlignment="1">
      <alignment horizontal="left" vertical="center" shrinkToFit="1"/>
    </xf>
    <xf numFmtId="0" fontId="40" fillId="2" borderId="49" xfId="2" applyFont="1" applyFill="1" applyBorder="1" applyAlignment="1">
      <alignment horizontal="left" vertical="center" wrapText="1"/>
    </xf>
    <xf numFmtId="0" fontId="3" fillId="2" borderId="39"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38" fontId="4" fillId="0" borderId="4" xfId="1" applyFont="1" applyBorder="1" applyAlignment="1">
      <alignment horizontal="center" vertical="center"/>
    </xf>
    <xf numFmtId="38" fontId="3" fillId="0" borderId="4" xfId="1" applyFont="1" applyBorder="1" applyAlignment="1">
      <alignment horizontal="center" vertical="center"/>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39" fillId="2" borderId="8" xfId="2" applyFont="1" applyFill="1" applyBorder="1" applyAlignment="1">
      <alignment horizontal="center" vertical="center"/>
    </xf>
    <xf numFmtId="0" fontId="39" fillId="2" borderId="2" xfId="2" applyFont="1" applyFill="1" applyBorder="1" applyAlignment="1">
      <alignment horizontal="center" vertical="center"/>
    </xf>
    <xf numFmtId="3" fontId="40" fillId="5" borderId="1" xfId="0" applyNumberFormat="1" applyFont="1" applyFill="1" applyBorder="1" applyAlignment="1">
      <alignment horizontal="right" vertical="center" wrapText="1"/>
    </xf>
    <xf numFmtId="3" fontId="40" fillId="5" borderId="3" xfId="0" applyNumberFormat="1" applyFont="1" applyFill="1" applyBorder="1" applyAlignment="1">
      <alignment horizontal="right" vertical="center"/>
    </xf>
    <xf numFmtId="3" fontId="40" fillId="5" borderId="2" xfId="0" applyNumberFormat="1" applyFont="1" applyFill="1" applyBorder="1" applyAlignment="1">
      <alignment horizontal="right" vertical="center"/>
    </xf>
    <xf numFmtId="3" fontId="40" fillId="5" borderId="1" xfId="0" applyNumberFormat="1" applyFont="1" applyFill="1" applyBorder="1" applyAlignment="1">
      <alignment horizontal="right" vertical="center"/>
    </xf>
    <xf numFmtId="0" fontId="43" fillId="5" borderId="1" xfId="0" applyFont="1" applyFill="1" applyBorder="1" applyAlignment="1">
      <alignment horizontal="center" vertical="center" wrapText="1"/>
    </xf>
    <xf numFmtId="0" fontId="43" fillId="5" borderId="3" xfId="0" applyFont="1" applyFill="1" applyBorder="1" applyAlignment="1">
      <alignment horizontal="center" vertical="center"/>
    </xf>
    <xf numFmtId="0" fontId="43" fillId="5" borderId="2" xfId="0" applyFont="1" applyFill="1" applyBorder="1" applyAlignment="1">
      <alignment horizontal="center" vertical="center"/>
    </xf>
    <xf numFmtId="0" fontId="4" fillId="2" borderId="8" xfId="2" applyFont="1" applyFill="1" applyBorder="1" applyAlignment="1">
      <alignment horizontal="center" vertical="center"/>
    </xf>
    <xf numFmtId="0" fontId="3" fillId="0" borderId="4" xfId="2" applyFont="1" applyBorder="1" applyAlignment="1">
      <alignment horizontal="left" vertical="center"/>
    </xf>
    <xf numFmtId="0" fontId="3" fillId="0" borderId="49" xfId="2" applyFont="1" applyBorder="1" applyAlignment="1">
      <alignment horizontal="center" vertical="center" wrapText="1"/>
    </xf>
    <xf numFmtId="0" fontId="3" fillId="0" borderId="13" xfId="2" applyFont="1" applyBorder="1" applyAlignment="1">
      <alignment horizontal="center" vertical="center" wrapText="1"/>
    </xf>
    <xf numFmtId="38" fontId="40" fillId="2" borderId="1" xfId="1" applyFont="1" applyFill="1" applyBorder="1" applyAlignment="1">
      <alignment horizontal="right" vertical="center"/>
    </xf>
    <xf numFmtId="38" fontId="40" fillId="2" borderId="3" xfId="1" applyFont="1" applyFill="1" applyBorder="1" applyAlignment="1">
      <alignment horizontal="right" vertical="center"/>
    </xf>
    <xf numFmtId="38" fontId="40" fillId="2" borderId="2" xfId="1" applyFont="1" applyFill="1" applyBorder="1" applyAlignment="1">
      <alignment horizontal="right" vertical="center"/>
    </xf>
    <xf numFmtId="0" fontId="43" fillId="2" borderId="4" xfId="2" applyFont="1" applyFill="1" applyBorder="1" applyAlignment="1">
      <alignment horizontal="center" vertical="center" wrapText="1"/>
    </xf>
    <xf numFmtId="0" fontId="43" fillId="2" borderId="4" xfId="2" applyFont="1" applyFill="1" applyBorder="1" applyAlignment="1">
      <alignment horizontal="center" vertical="center"/>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3" fillId="2" borderId="83" xfId="2" applyFont="1" applyFill="1" applyBorder="1" applyAlignment="1">
      <alignment horizontal="center" vertical="center"/>
    </xf>
    <xf numFmtId="0" fontId="3" fillId="2" borderId="7" xfId="2" applyFont="1" applyFill="1" applyBorder="1" applyAlignment="1">
      <alignment horizontal="center" vertical="center"/>
    </xf>
    <xf numFmtId="0" fontId="3" fillId="0" borderId="51" xfId="2" applyFont="1" applyBorder="1" applyAlignment="1">
      <alignment horizontal="center" vertical="center"/>
    </xf>
    <xf numFmtId="0" fontId="39" fillId="2" borderId="4"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3" fillId="2" borderId="49" xfId="2" applyFont="1" applyFill="1" applyBorder="1" applyAlignment="1">
      <alignment horizontal="center" vertical="center" wrapText="1"/>
    </xf>
    <xf numFmtId="0" fontId="3" fillId="0" borderId="15" xfId="2" applyFont="1" applyBorder="1" applyAlignment="1">
      <alignment horizontal="left" vertical="center" wrapText="1"/>
    </xf>
    <xf numFmtId="0" fontId="3" fillId="0" borderId="3" xfId="2" applyFont="1" applyBorder="1" applyAlignment="1">
      <alignment horizontal="center" vertical="center" wrapText="1"/>
    </xf>
    <xf numFmtId="0" fontId="3" fillId="0" borderId="6" xfId="2" applyFont="1" applyBorder="1" applyAlignment="1">
      <alignment horizontal="center" vertical="center" wrapText="1"/>
    </xf>
    <xf numFmtId="0" fontId="42" fillId="2" borderId="6" xfId="2" applyFont="1" applyFill="1" applyBorder="1" applyAlignment="1">
      <alignment horizontal="center" vertical="center" wrapText="1"/>
    </xf>
    <xf numFmtId="0" fontId="42" fillId="2" borderId="12" xfId="2" applyFont="1" applyFill="1" applyBorder="1" applyAlignment="1">
      <alignment horizontal="center" vertical="center" wrapText="1"/>
    </xf>
    <xf numFmtId="0" fontId="3" fillId="0" borderId="51"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8" xfId="2" applyFont="1" applyBorder="1" applyAlignment="1">
      <alignment horizontal="center" vertical="center" wrapText="1"/>
    </xf>
    <xf numFmtId="0" fontId="3" fillId="0" borderId="82"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81" xfId="2" applyFont="1" applyBorder="1" applyAlignment="1">
      <alignment horizontal="center" vertical="center" wrapText="1"/>
    </xf>
    <xf numFmtId="0" fontId="3" fillId="0" borderId="86" xfId="2" applyFont="1" applyBorder="1" applyAlignment="1">
      <alignment horizontal="center" vertical="center" wrapText="1"/>
    </xf>
    <xf numFmtId="0" fontId="3" fillId="0" borderId="87" xfId="2" applyFont="1" applyBorder="1" applyAlignment="1">
      <alignment horizontal="center" vertical="center" wrapText="1"/>
    </xf>
    <xf numFmtId="0" fontId="42" fillId="2" borderId="88" xfId="2" applyFont="1" applyFill="1" applyBorder="1" applyAlignment="1">
      <alignment horizontal="center" vertical="center" wrapText="1"/>
    </xf>
    <xf numFmtId="0" fontId="40" fillId="2" borderId="88" xfId="2" applyFont="1" applyFill="1" applyBorder="1" applyAlignment="1">
      <alignment horizontal="center" vertical="center" wrapText="1"/>
    </xf>
    <xf numFmtId="0" fontId="42" fillId="2" borderId="1" xfId="2" applyFont="1" applyFill="1" applyBorder="1" applyAlignment="1">
      <alignment horizontal="center" vertical="center" wrapText="1"/>
    </xf>
    <xf numFmtId="0" fontId="42" fillId="2" borderId="3" xfId="2" applyFont="1" applyFill="1" applyBorder="1" applyAlignment="1">
      <alignment horizontal="center" vertical="center" wrapText="1"/>
    </xf>
    <xf numFmtId="0" fontId="42" fillId="2" borderId="84" xfId="2" applyFont="1" applyFill="1" applyBorder="1" applyAlignment="1">
      <alignment horizontal="center" vertical="center" wrapText="1"/>
    </xf>
    <xf numFmtId="0" fontId="42" fillId="2" borderId="85" xfId="2" applyFont="1" applyFill="1" applyBorder="1" applyAlignment="1">
      <alignment horizontal="center" vertical="center" wrapText="1"/>
    </xf>
    <xf numFmtId="0" fontId="12" fillId="0" borderId="0" xfId="2" applyFont="1" applyAlignment="1">
      <alignment horizontal="left" vertical="center" wrapText="1"/>
    </xf>
    <xf numFmtId="0" fontId="3" fillId="0" borderId="15" xfId="2" applyFont="1" applyBorder="1" applyAlignment="1">
      <alignment horizontal="left" vertical="center"/>
    </xf>
    <xf numFmtId="38" fontId="4" fillId="2" borderId="1" xfId="1" applyFont="1" applyFill="1" applyBorder="1" applyAlignment="1">
      <alignment horizontal="right" vertical="center" wrapText="1"/>
    </xf>
    <xf numFmtId="38" fontId="4" fillId="2" borderId="3" xfId="1" applyFont="1" applyFill="1" applyBorder="1" applyAlignment="1">
      <alignment horizontal="right" vertical="center" wrapText="1"/>
    </xf>
    <xf numFmtId="38" fontId="4" fillId="2" borderId="2" xfId="1" applyFont="1" applyFill="1" applyBorder="1" applyAlignment="1">
      <alignment horizontal="right" vertical="center" wrapText="1"/>
    </xf>
    <xf numFmtId="38" fontId="4" fillId="0" borderId="1" xfId="2" applyNumberFormat="1" applyFont="1" applyBorder="1" applyAlignment="1">
      <alignment horizontal="right" vertical="center" wrapText="1"/>
    </xf>
    <xf numFmtId="0" fontId="4" fillId="0" borderId="3" xfId="2" applyFont="1" applyBorder="1" applyAlignment="1">
      <alignment horizontal="right" vertical="center" wrapText="1"/>
    </xf>
    <xf numFmtId="0" fontId="4" fillId="0" borderId="2" xfId="2" applyFont="1" applyBorder="1" applyAlignment="1">
      <alignment horizontal="right" vertical="center" wrapText="1"/>
    </xf>
    <xf numFmtId="38" fontId="4" fillId="0" borderId="4" xfId="2" applyNumberFormat="1" applyFont="1" applyBorder="1" applyAlignment="1">
      <alignment horizontal="center" vertical="center" wrapText="1"/>
    </xf>
    <xf numFmtId="0" fontId="12" fillId="0" borderId="12" xfId="2" applyFont="1" applyBorder="1" applyAlignment="1">
      <alignment horizontal="left" vertical="center" wrapText="1"/>
    </xf>
    <xf numFmtId="0" fontId="13" fillId="3" borderId="6" xfId="2" applyFont="1" applyFill="1" applyBorder="1" applyAlignment="1">
      <alignment horizontal="center" vertical="center"/>
    </xf>
    <xf numFmtId="0" fontId="13" fillId="3" borderId="12" xfId="2" applyFont="1" applyFill="1" applyBorder="1" applyAlignment="1">
      <alignment horizontal="center" vertical="center"/>
    </xf>
    <xf numFmtId="0" fontId="13" fillId="3" borderId="10" xfId="2" applyFont="1" applyFill="1" applyBorder="1" applyAlignment="1">
      <alignment horizontal="center" vertical="center"/>
    </xf>
    <xf numFmtId="0" fontId="13" fillId="3" borderId="13" xfId="2" applyFont="1" applyFill="1" applyBorder="1" applyAlignment="1">
      <alignment horizontal="center" vertical="center"/>
    </xf>
    <xf numFmtId="0" fontId="13" fillId="3" borderId="15" xfId="2" applyFont="1" applyFill="1" applyBorder="1" applyAlignment="1">
      <alignment horizontal="center" vertical="center"/>
    </xf>
    <xf numFmtId="0" fontId="13" fillId="3" borderId="14" xfId="2" applyFont="1" applyFill="1" applyBorder="1" applyAlignment="1">
      <alignment horizontal="center" vertical="center"/>
    </xf>
    <xf numFmtId="0" fontId="13" fillId="0" borderId="49" xfId="2" applyFont="1" applyBorder="1" applyAlignment="1">
      <alignment horizontal="center" vertical="center" wrapText="1"/>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23" fillId="2" borderId="9" xfId="2" applyFont="1" applyFill="1" applyBorder="1" applyAlignment="1">
      <alignment horizontal="center" wrapText="1" shrinkToFit="1"/>
    </xf>
    <xf numFmtId="0" fontId="23" fillId="2" borderId="0" xfId="2" applyFont="1" applyFill="1" applyAlignment="1">
      <alignment horizontal="center" wrapText="1" shrinkToFit="1"/>
    </xf>
    <xf numFmtId="0" fontId="3" fillId="2" borderId="9" xfId="2" applyFont="1" applyFill="1" applyBorder="1" applyAlignment="1">
      <alignment horizontal="center" vertical="center"/>
    </xf>
    <xf numFmtId="0" fontId="3" fillId="2" borderId="0" xfId="2" applyFont="1" applyFill="1" applyAlignment="1">
      <alignment horizontal="center" vertical="center"/>
    </xf>
    <xf numFmtId="0" fontId="3" fillId="2" borderId="11" xfId="2" applyFont="1" applyFill="1" applyBorder="1" applyAlignment="1">
      <alignment horizontal="center" vertical="center"/>
    </xf>
    <xf numFmtId="0" fontId="3" fillId="2" borderId="13" xfId="2" applyFont="1" applyFill="1" applyBorder="1" applyAlignment="1">
      <alignment horizontal="center" vertical="center"/>
    </xf>
    <xf numFmtId="0" fontId="13" fillId="2" borderId="6" xfId="2" applyFont="1" applyFill="1" applyBorder="1" applyAlignment="1">
      <alignment horizontal="center" vertical="center"/>
    </xf>
    <xf numFmtId="0" fontId="13" fillId="2" borderId="12" xfId="2" applyFont="1" applyFill="1" applyBorder="1" applyAlignment="1">
      <alignment horizontal="center" vertical="center"/>
    </xf>
    <xf numFmtId="0" fontId="13" fillId="2" borderId="10" xfId="2" applyFont="1" applyFill="1" applyBorder="1" applyAlignment="1">
      <alignment horizontal="center" vertical="center"/>
    </xf>
    <xf numFmtId="0" fontId="13" fillId="2" borderId="13" xfId="2" applyFont="1" applyFill="1" applyBorder="1" applyAlignment="1">
      <alignment horizontal="center" vertical="center"/>
    </xf>
    <xf numFmtId="0" fontId="13" fillId="2" borderId="15" xfId="2" applyFont="1" applyFill="1" applyBorder="1" applyAlignment="1">
      <alignment horizontal="center" vertical="center"/>
    </xf>
    <xf numFmtId="0" fontId="13" fillId="2" borderId="14" xfId="2" applyFont="1" applyFill="1" applyBorder="1" applyAlignment="1">
      <alignment horizontal="center" vertical="center"/>
    </xf>
    <xf numFmtId="0" fontId="12" fillId="2" borderId="13" xfId="2" applyFont="1" applyFill="1" applyBorder="1" applyAlignment="1">
      <alignment horizontal="center" vertical="top" wrapText="1" shrinkToFit="1"/>
    </xf>
    <xf numFmtId="0" fontId="12" fillId="2" borderId="15" xfId="2" applyFont="1" applyFill="1" applyBorder="1" applyAlignment="1">
      <alignment horizontal="center" vertical="top" wrapText="1" shrinkToFit="1"/>
    </xf>
    <xf numFmtId="0" fontId="12" fillId="2" borderId="14" xfId="2" applyFont="1" applyFill="1" applyBorder="1" applyAlignment="1">
      <alignment horizontal="center" vertical="top" wrapText="1" shrinkToFit="1"/>
    </xf>
    <xf numFmtId="0" fontId="3" fillId="0" borderId="1" xfId="2" applyFont="1" applyBorder="1" applyAlignment="1">
      <alignment horizontal="center" vertical="center"/>
    </xf>
    <xf numFmtId="0" fontId="4" fillId="0" borderId="68" xfId="2" applyFont="1" applyBorder="1" applyAlignment="1">
      <alignment horizontal="center" vertical="center"/>
    </xf>
    <xf numFmtId="0" fontId="4" fillId="0" borderId="69" xfId="2" applyFont="1" applyBorder="1" applyAlignment="1">
      <alignment horizontal="center" vertical="center"/>
    </xf>
    <xf numFmtId="0" fontId="4" fillId="0" borderId="70" xfId="2" applyFont="1" applyBorder="1" applyAlignment="1">
      <alignment horizontal="center" vertical="center"/>
    </xf>
    <xf numFmtId="0" fontId="12" fillId="0" borderId="4" xfId="2" applyFont="1" applyBorder="1" applyAlignment="1">
      <alignment horizontal="left" vertical="center" wrapText="1"/>
    </xf>
    <xf numFmtId="0" fontId="13" fillId="0" borderId="6" xfId="2" applyFont="1" applyBorder="1" applyAlignment="1">
      <alignment horizontal="left" vertical="center" wrapText="1"/>
    </xf>
    <xf numFmtId="0" fontId="13" fillId="0" borderId="12" xfId="2" applyFont="1" applyBorder="1" applyAlignment="1">
      <alignment horizontal="left" vertical="center" wrapText="1"/>
    </xf>
    <xf numFmtId="0" fontId="13" fillId="0" borderId="10" xfId="2" applyFont="1" applyBorder="1" applyAlignment="1">
      <alignment horizontal="left" vertical="center" wrapText="1"/>
    </xf>
    <xf numFmtId="0" fontId="13" fillId="0" borderId="1" xfId="2" applyFont="1" applyBorder="1" applyAlignment="1">
      <alignment horizontal="left" vertical="center" wrapText="1"/>
    </xf>
    <xf numFmtId="0" fontId="13" fillId="0" borderId="3" xfId="2" applyFont="1" applyBorder="1" applyAlignment="1">
      <alignment horizontal="left" vertical="center" wrapText="1"/>
    </xf>
    <xf numFmtId="0" fontId="13" fillId="0" borderId="2" xfId="2" applyFont="1" applyBorder="1" applyAlignment="1">
      <alignment horizontal="left" vertical="center" wrapText="1"/>
    </xf>
    <xf numFmtId="0" fontId="10" fillId="0" borderId="12" xfId="2" applyFont="1" applyBorder="1" applyAlignment="1">
      <alignment horizontal="left" vertical="center" wrapText="1"/>
    </xf>
    <xf numFmtId="0" fontId="3" fillId="0" borderId="3" xfId="2" applyFont="1" applyBorder="1" applyAlignment="1">
      <alignment horizontal="center" vertical="center"/>
    </xf>
    <xf numFmtId="0" fontId="3" fillId="0" borderId="2" xfId="2" applyFont="1" applyBorder="1" applyAlignment="1">
      <alignment horizontal="center" vertical="center"/>
    </xf>
    <xf numFmtId="0" fontId="44" fillId="2" borderId="4" xfId="2" applyFont="1" applyFill="1" applyBorder="1" applyAlignment="1">
      <alignment horizontal="center" vertical="center"/>
    </xf>
    <xf numFmtId="0" fontId="45" fillId="2" borderId="4" xfId="2" applyFont="1" applyFill="1" applyBorder="1" applyAlignment="1">
      <alignment horizontal="center" vertical="center"/>
    </xf>
    <xf numFmtId="0" fontId="24" fillId="0" borderId="3" xfId="2" applyFont="1" applyBorder="1" applyAlignment="1">
      <alignment horizontal="center" vertical="center"/>
    </xf>
    <xf numFmtId="0" fontId="24" fillId="0" borderId="2" xfId="2" applyFont="1" applyBorder="1" applyAlignment="1">
      <alignment horizontal="center" vertical="center"/>
    </xf>
    <xf numFmtId="0" fontId="24" fillId="0" borderId="0" xfId="2" applyFont="1" applyAlignment="1">
      <alignment horizontal="left" vertical="center"/>
    </xf>
    <xf numFmtId="0" fontId="22" fillId="0" borderId="0" xfId="2" applyFont="1" applyAlignment="1">
      <alignment horizontal="left" vertical="center" wrapText="1"/>
    </xf>
    <xf numFmtId="0" fontId="24" fillId="0" borderId="5" xfId="2" applyFont="1" applyBorder="1" applyAlignment="1">
      <alignment horizontal="center" vertical="center"/>
    </xf>
    <xf numFmtId="0" fontId="22" fillId="0" borderId="5" xfId="2" applyFont="1" applyBorder="1" applyAlignment="1">
      <alignment horizontal="center" vertical="center" wrapText="1"/>
    </xf>
    <xf numFmtId="0" fontId="24" fillId="2" borderId="4" xfId="2" applyFont="1" applyFill="1" applyBorder="1" applyAlignment="1">
      <alignment horizontal="center" vertical="center"/>
    </xf>
    <xf numFmtId="0" fontId="22" fillId="0" borderId="0" xfId="2" applyFont="1" applyAlignment="1">
      <alignment horizontal="left" vertical="center"/>
    </xf>
    <xf numFmtId="0" fontId="31" fillId="2" borderId="4" xfId="2" applyFont="1" applyFill="1" applyBorder="1" applyAlignment="1">
      <alignment horizontal="center" vertical="center"/>
    </xf>
    <xf numFmtId="0" fontId="22" fillId="0" borderId="4" xfId="0" applyFont="1" applyBorder="1" applyAlignment="1">
      <alignment horizontal="center" vertical="center"/>
    </xf>
    <xf numFmtId="0" fontId="24" fillId="0" borderId="4" xfId="0" applyFont="1" applyBorder="1" applyAlignment="1">
      <alignment horizontal="center" vertical="center" shrinkToFit="1"/>
    </xf>
    <xf numFmtId="0" fontId="22" fillId="0" borderId="1"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horizontal="center" vertical="center"/>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0" fontId="4" fillId="0" borderId="4" xfId="2" applyFont="1" applyBorder="1" applyAlignment="1">
      <alignment horizontal="left" vertical="center"/>
    </xf>
    <xf numFmtId="0" fontId="3" fillId="0" borderId="12"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14" xfId="2" applyFont="1" applyBorder="1" applyAlignment="1">
      <alignment horizontal="center" vertical="center" wrapText="1"/>
    </xf>
    <xf numFmtId="0" fontId="16" fillId="0" borderId="3" xfId="2" applyFont="1" applyBorder="1" applyAlignment="1">
      <alignment horizontal="center" vertical="center" wrapText="1"/>
    </xf>
    <xf numFmtId="0" fontId="16" fillId="0" borderId="2" xfId="2" applyFont="1" applyBorder="1" applyAlignment="1">
      <alignment horizontal="center" vertical="center" wrapText="1"/>
    </xf>
    <xf numFmtId="0" fontId="3" fillId="0" borderId="7" xfId="2" applyFont="1" applyBorder="1" applyAlignment="1">
      <alignment horizontal="center" vertical="center"/>
    </xf>
    <xf numFmtId="0" fontId="41" fillId="2" borderId="1" xfId="2" applyFont="1" applyFill="1" applyBorder="1" applyAlignment="1">
      <alignment horizontal="center" vertical="center"/>
    </xf>
    <xf numFmtId="0" fontId="42" fillId="2" borderId="1" xfId="2" applyFont="1" applyFill="1" applyBorder="1" applyAlignment="1">
      <alignment horizontal="center" vertical="center"/>
    </xf>
    <xf numFmtId="0" fontId="42" fillId="2" borderId="3" xfId="2" applyFont="1" applyFill="1" applyBorder="1" applyAlignment="1">
      <alignment horizontal="center" vertical="center"/>
    </xf>
    <xf numFmtId="0" fontId="42" fillId="2" borderId="7" xfId="2" applyFont="1" applyFill="1" applyBorder="1" applyAlignment="1">
      <alignment horizontal="center" vertical="center"/>
    </xf>
    <xf numFmtId="0" fontId="40" fillId="2" borderId="47" xfId="2" applyFont="1" applyFill="1" applyBorder="1" applyAlignment="1">
      <alignment horizontal="center" vertical="center"/>
    </xf>
    <xf numFmtId="0" fontId="42" fillId="2" borderId="4" xfId="2" applyFont="1" applyFill="1" applyBorder="1" applyAlignment="1">
      <alignment horizontal="center" vertical="center"/>
    </xf>
    <xf numFmtId="0" fontId="42" fillId="2" borderId="47" xfId="2" applyFont="1" applyFill="1" applyBorder="1" applyAlignment="1">
      <alignment horizontal="center" vertical="center"/>
    </xf>
    <xf numFmtId="0" fontId="43" fillId="2" borderId="1" xfId="2" applyFont="1" applyFill="1" applyBorder="1" applyAlignment="1">
      <alignment horizontal="left" vertical="center" wrapText="1"/>
    </xf>
    <xf numFmtId="0" fontId="43" fillId="2" borderId="3" xfId="2" applyFont="1" applyFill="1" applyBorder="1" applyAlignment="1">
      <alignment horizontal="left" vertical="center" wrapText="1"/>
    </xf>
    <xf numFmtId="0" fontId="43" fillId="2" borderId="2" xfId="2" applyFont="1" applyFill="1" applyBorder="1" applyAlignment="1">
      <alignment horizontal="left" vertical="center" wrapText="1"/>
    </xf>
    <xf numFmtId="0" fontId="41" fillId="2" borderId="4" xfId="2" applyFont="1" applyFill="1" applyBorder="1" applyAlignment="1">
      <alignment horizontal="center" vertical="center"/>
    </xf>
    <xf numFmtId="0" fontId="4" fillId="0" borderId="0" xfId="0" applyFont="1">
      <alignment vertical="center"/>
    </xf>
    <xf numFmtId="0" fontId="3" fillId="0" borderId="0" xfId="3" applyFont="1" applyAlignment="1">
      <alignment horizontal="left" vertical="center"/>
    </xf>
    <xf numFmtId="0" fontId="34" fillId="0" borderId="0" xfId="2" applyFont="1" applyAlignment="1">
      <alignment horizontal="center" vertical="center" wrapText="1"/>
    </xf>
    <xf numFmtId="0" fontId="16" fillId="0" borderId="4" xfId="2" applyFont="1" applyBorder="1" applyAlignment="1">
      <alignment horizontal="center" vertical="center" wrapText="1"/>
    </xf>
    <xf numFmtId="0" fontId="10" fillId="0" borderId="49" xfId="2" applyFont="1" applyBorder="1" applyAlignment="1">
      <alignment horizontal="center" vertical="center" wrapText="1"/>
    </xf>
    <xf numFmtId="0" fontId="10" fillId="0" borderId="49" xfId="2" applyFont="1" applyBorder="1" applyAlignment="1">
      <alignment horizontal="center" vertical="center"/>
    </xf>
    <xf numFmtId="0" fontId="16" fillId="0" borderId="6" xfId="2" applyFont="1" applyBorder="1" applyAlignment="1">
      <alignment horizontal="center" vertical="center"/>
    </xf>
    <xf numFmtId="0" fontId="10" fillId="0" borderId="10" xfId="2" applyFont="1" applyBorder="1" applyAlignment="1">
      <alignment horizontal="center" vertical="center"/>
    </xf>
    <xf numFmtId="0" fontId="10" fillId="0" borderId="9" xfId="2" applyFont="1" applyBorder="1" applyAlignment="1">
      <alignment horizontal="center" vertical="center"/>
    </xf>
    <xf numFmtId="0" fontId="10" fillId="0" borderId="11" xfId="2" applyFont="1" applyBorder="1" applyAlignment="1">
      <alignment horizontal="center" vertical="center"/>
    </xf>
    <xf numFmtId="0" fontId="10" fillId="0" borderId="13" xfId="2" applyFont="1" applyBorder="1" applyAlignment="1">
      <alignment horizontal="center" vertical="center"/>
    </xf>
    <xf numFmtId="0" fontId="10" fillId="0" borderId="14" xfId="2" applyFont="1" applyBorder="1" applyAlignment="1">
      <alignment horizontal="center" vertical="center"/>
    </xf>
    <xf numFmtId="0" fontId="16" fillId="0" borderId="3" xfId="2" applyFont="1" applyBorder="1" applyAlignment="1">
      <alignment horizontal="center" vertical="center"/>
    </xf>
    <xf numFmtId="0" fontId="16" fillId="0" borderId="2" xfId="2" applyFont="1" applyBorder="1" applyAlignment="1">
      <alignment horizontal="center" vertical="center"/>
    </xf>
    <xf numFmtId="0" fontId="16" fillId="0" borderId="6" xfId="2" applyFont="1" applyBorder="1" applyAlignment="1">
      <alignment horizontal="center" vertical="center" wrapText="1"/>
    </xf>
    <xf numFmtId="0" fontId="16" fillId="0" borderId="12" xfId="2" applyFont="1" applyBorder="1" applyAlignment="1">
      <alignment horizontal="center" vertical="center" wrapText="1"/>
    </xf>
    <xf numFmtId="0" fontId="16" fillId="0" borderId="10" xfId="2" applyFont="1" applyBorder="1" applyAlignment="1">
      <alignment horizontal="center" vertical="center" wrapText="1"/>
    </xf>
    <xf numFmtId="0" fontId="16" fillId="0" borderId="13" xfId="2" applyFont="1" applyBorder="1" applyAlignment="1">
      <alignment horizontal="center" vertical="center" wrapText="1"/>
    </xf>
    <xf numFmtId="0" fontId="16" fillId="0" borderId="15" xfId="2" applyFont="1" applyBorder="1" applyAlignment="1">
      <alignment horizontal="center" vertical="center" wrapText="1"/>
    </xf>
    <xf numFmtId="0" fontId="16" fillId="0" borderId="14" xfId="2" applyFont="1" applyBorder="1" applyAlignment="1">
      <alignment horizontal="center" vertical="center" wrapText="1"/>
    </xf>
    <xf numFmtId="0" fontId="16" fillId="0" borderId="12" xfId="2" applyFont="1" applyBorder="1" applyAlignment="1">
      <alignment horizontal="center" vertical="center"/>
    </xf>
    <xf numFmtId="0" fontId="16" fillId="0" borderId="10" xfId="2" applyFont="1" applyBorder="1" applyAlignment="1">
      <alignment horizontal="center" vertical="center"/>
    </xf>
    <xf numFmtId="0" fontId="16" fillId="0" borderId="13" xfId="2" applyFont="1" applyBorder="1" applyAlignment="1">
      <alignment horizontal="center" vertical="center"/>
    </xf>
    <xf numFmtId="0" fontId="16" fillId="0" borderId="15" xfId="2" applyFont="1" applyBorder="1" applyAlignment="1">
      <alignment horizontal="center" vertical="center"/>
    </xf>
    <xf numFmtId="0" fontId="16" fillId="0" borderId="14" xfId="2" applyFont="1" applyBorder="1" applyAlignment="1">
      <alignment horizontal="center" vertical="center"/>
    </xf>
    <xf numFmtId="0" fontId="13" fillId="0" borderId="1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14" xfId="2" applyFont="1" applyBorder="1" applyAlignment="1">
      <alignment horizontal="center" vertical="center" wrapText="1"/>
    </xf>
    <xf numFmtId="0" fontId="12" fillId="0" borderId="3" xfId="2" applyFont="1" applyBorder="1" applyAlignment="1">
      <alignment horizontal="center" vertical="center" wrapText="1"/>
    </xf>
    <xf numFmtId="0" fontId="12" fillId="0" borderId="2"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0" xfId="2" applyFont="1" applyAlignment="1">
      <alignment horizontal="center" vertical="center" wrapText="1"/>
    </xf>
    <xf numFmtId="0" fontId="13" fillId="0" borderId="11" xfId="2" applyFont="1" applyBorder="1" applyAlignment="1">
      <alignment horizontal="center" vertical="center" wrapText="1"/>
    </xf>
    <xf numFmtId="0" fontId="16" fillId="0" borderId="1" xfId="2" applyFont="1" applyBorder="1" applyAlignment="1">
      <alignment horizontal="center" vertical="center"/>
    </xf>
    <xf numFmtId="0" fontId="46" fillId="2" borderId="1" xfId="2" applyFont="1" applyFill="1" applyBorder="1" applyAlignment="1">
      <alignment horizontal="center" vertical="center"/>
    </xf>
    <xf numFmtId="0" fontId="46" fillId="2" borderId="3" xfId="2" applyFont="1" applyFill="1" applyBorder="1" applyAlignment="1">
      <alignment horizontal="center" vertical="center"/>
    </xf>
    <xf numFmtId="0" fontId="46" fillId="2" borderId="2" xfId="2" applyFont="1" applyFill="1" applyBorder="1" applyAlignment="1">
      <alignment horizontal="center" vertical="center"/>
    </xf>
    <xf numFmtId="0" fontId="10" fillId="2" borderId="4" xfId="2" applyFont="1" applyFill="1" applyBorder="1" applyAlignment="1">
      <alignment horizontal="left" vertical="center" wrapText="1"/>
    </xf>
    <xf numFmtId="0" fontId="16" fillId="0" borderId="5" xfId="2" applyFont="1" applyBorder="1" applyAlignment="1">
      <alignment horizontal="center" vertical="center" wrapText="1"/>
    </xf>
    <xf numFmtId="0" fontId="10" fillId="0" borderId="1" xfId="2" applyFont="1" applyBorder="1" applyAlignment="1">
      <alignment horizontal="center" vertical="center"/>
    </xf>
    <xf numFmtId="0" fontId="41" fillId="2" borderId="3" xfId="2" applyFont="1" applyFill="1" applyBorder="1" applyAlignment="1">
      <alignment horizontal="center" vertical="center"/>
    </xf>
    <xf numFmtId="0" fontId="41" fillId="2" borderId="7" xfId="2" applyFont="1" applyFill="1" applyBorder="1" applyAlignment="1">
      <alignment horizontal="center" vertical="center"/>
    </xf>
    <xf numFmtId="0" fontId="16" fillId="0" borderId="9" xfId="2" applyFont="1" applyBorder="1" applyAlignment="1">
      <alignment horizontal="center" vertical="center" wrapText="1"/>
    </xf>
    <xf numFmtId="0" fontId="16" fillId="0" borderId="0" xfId="2" applyFont="1" applyAlignment="1">
      <alignment horizontal="center" vertical="center" wrapText="1"/>
    </xf>
    <xf numFmtId="0" fontId="12" fillId="0" borderId="13" xfId="2" applyFont="1" applyBorder="1" applyAlignment="1">
      <alignment horizontal="center" vertical="center" wrapText="1"/>
    </xf>
    <xf numFmtId="0" fontId="12" fillId="0" borderId="15" xfId="2" applyFont="1" applyBorder="1" applyAlignment="1">
      <alignment horizontal="center" vertical="center" wrapText="1"/>
    </xf>
    <xf numFmtId="0" fontId="12" fillId="0" borderId="14" xfId="2" applyFont="1" applyBorder="1" applyAlignment="1">
      <alignment horizontal="center" vertical="center" wrapText="1"/>
    </xf>
    <xf numFmtId="0" fontId="10" fillId="0" borderId="10" xfId="2" applyFont="1" applyBorder="1" applyAlignment="1">
      <alignment horizontal="center" vertical="center" wrapText="1"/>
    </xf>
    <xf numFmtId="0" fontId="40" fillId="2" borderId="7" xfId="2" applyFont="1" applyFill="1" applyBorder="1" applyAlignment="1">
      <alignment horizontal="center" vertical="center"/>
    </xf>
    <xf numFmtId="0" fontId="10" fillId="0" borderId="14" xfId="2" applyFont="1" applyBorder="1" applyAlignment="1">
      <alignment horizontal="center" vertical="center" wrapText="1"/>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152400</xdr:colOff>
      <xdr:row>1</xdr:row>
      <xdr:rowOff>76200</xdr:rowOff>
    </xdr:from>
    <xdr:to>
      <xdr:col>15</xdr:col>
      <xdr:colOff>0</xdr:colOff>
      <xdr:row>1</xdr:row>
      <xdr:rowOff>452894</xdr:rowOff>
    </xdr:to>
    <xdr:sp macro="" textlink="">
      <xdr:nvSpPr>
        <xdr:cNvPr id="3" name="正方形/長方形 2">
          <a:extLst>
            <a:ext uri="{FF2B5EF4-FFF2-40B4-BE49-F238E27FC236}">
              <a16:creationId xmlns:a16="http://schemas.microsoft.com/office/drawing/2014/main" id="{0E7A93E3-999B-45DB-BDB1-205E9D0BF77F}"/>
            </a:ext>
          </a:extLst>
        </xdr:cNvPr>
        <xdr:cNvSpPr/>
      </xdr:nvSpPr>
      <xdr:spPr>
        <a:xfrm>
          <a:off x="152400" y="304800"/>
          <a:ext cx="2705100" cy="376694"/>
        </a:xfrm>
        <a:prstGeom prst="rect">
          <a:avLst/>
        </a:prstGeom>
        <a:solidFill>
          <a:schemeClr val="bg1"/>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FF0000"/>
              </a:solidFill>
              <a:effectLst/>
              <a:uLnTx/>
              <a:uFillTx/>
              <a:latin typeface="+mn-lt"/>
              <a:ea typeface="Meiryo UI" panose="020B0604030504040204" pitchFamily="50" charset="-128"/>
              <a:cs typeface="Arial" panose="020B0604020202020204" pitchFamily="34" charset="0"/>
            </a:rPr>
            <a:t> </a:t>
          </a:r>
          <a:r>
            <a:rPr kumimoji="0" lang="ja-JP" altLang="en-US" sz="1200" b="0" i="0" u="none" strike="noStrike" kern="100" cap="none" spc="0" normalizeH="0" baseline="0" noProof="0">
              <a:ln>
                <a:noFill/>
              </a:ln>
              <a:solidFill>
                <a:srgbClr val="0070C0"/>
              </a:solidFill>
              <a:effectLst/>
              <a:uLnTx/>
              <a:uFillTx/>
              <a:latin typeface="+mn-lt"/>
              <a:ea typeface="Meiryo UI" panose="020B0604030504040204" pitchFamily="50" charset="-128"/>
              <a:cs typeface="Arial" panose="020B0604020202020204" pitchFamily="34" charset="0"/>
            </a:rPr>
            <a:t>①立上げ・事業拡大の取組のみの記載例</a:t>
          </a:r>
          <a:endParaRPr kumimoji="0" lang="en-US" altLang="ja-JP" sz="1200" b="0" i="0" u="none" strike="noStrike" kern="100" cap="none" spc="0" normalizeH="0" baseline="0" noProof="0">
            <a:ln>
              <a:noFill/>
            </a:ln>
            <a:solidFill>
              <a:srgbClr val="0070C0"/>
            </a:solidFill>
            <a:effectLst/>
            <a:uLnTx/>
            <a:uFillTx/>
            <a:latin typeface="+mn-lt"/>
            <a:ea typeface="Meiryo UI" panose="020B0604030504040204" pitchFamily="50" charset="-128"/>
            <a:cs typeface="Arial" panose="020B0604020202020204" pitchFamily="34" charset="0"/>
          </a:endParaRPr>
        </a:p>
      </xdr:txBody>
    </xdr:sp>
    <xdr:clientData/>
  </xdr:twoCellAnchor>
  <xdr:twoCellAnchor>
    <xdr:from>
      <xdr:col>16</xdr:col>
      <xdr:colOff>68580</xdr:colOff>
      <xdr:row>1</xdr:row>
      <xdr:rowOff>685800</xdr:rowOff>
    </xdr:from>
    <xdr:to>
      <xdr:col>30</xdr:col>
      <xdr:colOff>167973</xdr:colOff>
      <xdr:row>2</xdr:row>
      <xdr:rowOff>201183</xdr:rowOff>
    </xdr:to>
    <xdr:sp macro="" textlink="">
      <xdr:nvSpPr>
        <xdr:cNvPr id="4" name="吹き出し: 線 3">
          <a:extLst>
            <a:ext uri="{FF2B5EF4-FFF2-40B4-BE49-F238E27FC236}">
              <a16:creationId xmlns:a16="http://schemas.microsoft.com/office/drawing/2014/main" id="{92D0EA7F-6EFA-4A6F-BD80-B0B6ABBA6F68}"/>
            </a:ext>
          </a:extLst>
        </xdr:cNvPr>
        <xdr:cNvSpPr/>
      </xdr:nvSpPr>
      <xdr:spPr>
        <a:xfrm>
          <a:off x="3116580" y="914400"/>
          <a:ext cx="2766393" cy="300243"/>
        </a:xfrm>
        <a:prstGeom prst="borderCallout1">
          <a:avLst>
            <a:gd name="adj1" fmla="val 77086"/>
            <a:gd name="adj2" fmla="val 29"/>
            <a:gd name="adj3" fmla="val 139900"/>
            <a:gd name="adj4" fmla="val -15473"/>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都道府県へ提出の場合は北海道知事等に修正</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175260</xdr:colOff>
      <xdr:row>7</xdr:row>
      <xdr:rowOff>15240</xdr:rowOff>
    </xdr:from>
    <xdr:to>
      <xdr:col>56</xdr:col>
      <xdr:colOff>22860</xdr:colOff>
      <xdr:row>9</xdr:row>
      <xdr:rowOff>18885</xdr:rowOff>
    </xdr:to>
    <xdr:sp macro="" textlink="">
      <xdr:nvSpPr>
        <xdr:cNvPr id="5" name="正方形/長方形 4">
          <a:extLst>
            <a:ext uri="{FF2B5EF4-FFF2-40B4-BE49-F238E27FC236}">
              <a16:creationId xmlns:a16="http://schemas.microsoft.com/office/drawing/2014/main" id="{DC16FCAE-82E1-4160-8139-5E699D3D857F}"/>
            </a:ext>
          </a:extLst>
        </xdr:cNvPr>
        <xdr:cNvSpPr/>
      </xdr:nvSpPr>
      <xdr:spPr>
        <a:xfrm>
          <a:off x="175260" y="2598420"/>
          <a:ext cx="10515600" cy="544665"/>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20</xdr:col>
      <xdr:colOff>8283</xdr:colOff>
      <xdr:row>14</xdr:row>
      <xdr:rowOff>0</xdr:rowOff>
    </xdr:from>
    <xdr:to>
      <xdr:col>44</xdr:col>
      <xdr:colOff>19050</xdr:colOff>
      <xdr:row>15</xdr:row>
      <xdr:rowOff>19050</xdr:rowOff>
    </xdr:to>
    <xdr:sp macro="" textlink="">
      <xdr:nvSpPr>
        <xdr:cNvPr id="7" name="正方形/長方形 6">
          <a:extLst>
            <a:ext uri="{FF2B5EF4-FFF2-40B4-BE49-F238E27FC236}">
              <a16:creationId xmlns:a16="http://schemas.microsoft.com/office/drawing/2014/main" id="{827EEE02-C89F-4D9E-9846-B7E33C3321DA}"/>
            </a:ext>
          </a:extLst>
        </xdr:cNvPr>
        <xdr:cNvSpPr/>
      </xdr:nvSpPr>
      <xdr:spPr>
        <a:xfrm>
          <a:off x="3818283" y="4314825"/>
          <a:ext cx="4582767" cy="219075"/>
        </a:xfrm>
        <a:prstGeom prst="rect">
          <a:avLst/>
        </a:prstGeom>
        <a:no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175260</xdr:colOff>
      <xdr:row>20</xdr:row>
      <xdr:rowOff>236220</xdr:rowOff>
    </xdr:from>
    <xdr:to>
      <xdr:col>43</xdr:col>
      <xdr:colOff>183542</xdr:colOff>
      <xdr:row>27</xdr:row>
      <xdr:rowOff>17726</xdr:rowOff>
    </xdr:to>
    <xdr:sp macro="" textlink="">
      <xdr:nvSpPr>
        <xdr:cNvPr id="8" name="正方形/長方形 7">
          <a:extLst>
            <a:ext uri="{FF2B5EF4-FFF2-40B4-BE49-F238E27FC236}">
              <a16:creationId xmlns:a16="http://schemas.microsoft.com/office/drawing/2014/main" id="{747FA94E-FB5B-41EF-BF54-2105BCAA2C71}"/>
            </a:ext>
          </a:extLst>
        </xdr:cNvPr>
        <xdr:cNvSpPr/>
      </xdr:nvSpPr>
      <xdr:spPr>
        <a:xfrm>
          <a:off x="175260" y="5646420"/>
          <a:ext cx="8199782" cy="1244546"/>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46</xdr:col>
      <xdr:colOff>99060</xdr:colOff>
      <xdr:row>18</xdr:row>
      <xdr:rowOff>30480</xdr:rowOff>
    </xdr:from>
    <xdr:to>
      <xdr:col>60</xdr:col>
      <xdr:colOff>7620</xdr:colOff>
      <xdr:row>29</xdr:row>
      <xdr:rowOff>76200</xdr:rowOff>
    </xdr:to>
    <xdr:sp macro="" textlink="">
      <xdr:nvSpPr>
        <xdr:cNvPr id="9" name="吹き出し: 線 8">
          <a:extLst>
            <a:ext uri="{FF2B5EF4-FFF2-40B4-BE49-F238E27FC236}">
              <a16:creationId xmlns:a16="http://schemas.microsoft.com/office/drawing/2014/main" id="{2AEEF138-CF95-4FD6-8ED5-8981D0462341}"/>
            </a:ext>
          </a:extLst>
        </xdr:cNvPr>
        <xdr:cNvSpPr/>
      </xdr:nvSpPr>
      <xdr:spPr>
        <a:xfrm>
          <a:off x="8862060" y="5105400"/>
          <a:ext cx="2575560" cy="2270760"/>
        </a:xfrm>
        <a:prstGeom prst="borderCallout1">
          <a:avLst>
            <a:gd name="adj1" fmla="val 26002"/>
            <a:gd name="adj2" fmla="val 363"/>
            <a:gd name="adj3" fmla="val 56030"/>
            <a:gd name="adj4" fmla="val -52714"/>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ここは書類等確認機関が記入しますので、計画書作成時点では空欄で問題ありません。</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書類等確認機関の確認が終わりましたら申請先の都道府県（</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）又は地方農政局に提出してください。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都道府県によっては書類等確認機関による確認を不要としている場合がございます。</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8282</xdr:colOff>
      <xdr:row>194</xdr:row>
      <xdr:rowOff>0</xdr:rowOff>
    </xdr:from>
    <xdr:to>
      <xdr:col>60</xdr:col>
      <xdr:colOff>91109</xdr:colOff>
      <xdr:row>199</xdr:row>
      <xdr:rowOff>24849</xdr:rowOff>
    </xdr:to>
    <xdr:sp macro="" textlink="">
      <xdr:nvSpPr>
        <xdr:cNvPr id="3" name="大かっこ 2">
          <a:extLst>
            <a:ext uri="{FF2B5EF4-FFF2-40B4-BE49-F238E27FC236}">
              <a16:creationId xmlns:a16="http://schemas.microsoft.com/office/drawing/2014/main" id="{3DB02063-0748-4162-B6DE-71367D545590}"/>
            </a:ext>
          </a:extLst>
        </xdr:cNvPr>
        <xdr:cNvSpPr/>
      </xdr:nvSpPr>
      <xdr:spPr>
        <a:xfrm>
          <a:off x="370232" y="55387875"/>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52</xdr:col>
      <xdr:colOff>107674</xdr:colOff>
      <xdr:row>9</xdr:row>
      <xdr:rowOff>149087</xdr:rowOff>
    </xdr:from>
    <xdr:to>
      <xdr:col>61</xdr:col>
      <xdr:colOff>124239</xdr:colOff>
      <xdr:row>14</xdr:row>
      <xdr:rowOff>234015</xdr:rowOff>
    </xdr:to>
    <xdr:sp macro="" textlink="">
      <xdr:nvSpPr>
        <xdr:cNvPr id="6" name="吹き出し: 線 5">
          <a:extLst>
            <a:ext uri="{FF2B5EF4-FFF2-40B4-BE49-F238E27FC236}">
              <a16:creationId xmlns:a16="http://schemas.microsoft.com/office/drawing/2014/main" id="{E550DDEC-DF6C-479B-BF0D-FA0930B583EE}"/>
            </a:ext>
          </a:extLst>
        </xdr:cNvPr>
        <xdr:cNvSpPr/>
      </xdr:nvSpPr>
      <xdr:spPr>
        <a:xfrm>
          <a:off x="9617434" y="2610347"/>
          <a:ext cx="1662485" cy="1570828"/>
        </a:xfrm>
        <a:prstGeom prst="borderCallout1">
          <a:avLst>
            <a:gd name="adj1" fmla="val 101008"/>
            <a:gd name="adj2" fmla="val 70302"/>
            <a:gd name="adj3" fmla="val 157314"/>
            <a:gd name="adj4" fmla="val 141698"/>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「要確認」が表示された場合は、事業の継続性を示す根拠を備考欄に記載してください。また、その根拠資料を添付してください。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65444</xdr:colOff>
      <xdr:row>12</xdr:row>
      <xdr:rowOff>234201</xdr:rowOff>
    </xdr:from>
    <xdr:to>
      <xdr:col>20</xdr:col>
      <xdr:colOff>29956</xdr:colOff>
      <xdr:row>17</xdr:row>
      <xdr:rowOff>182984</xdr:rowOff>
    </xdr:to>
    <xdr:sp macro="" textlink="">
      <xdr:nvSpPr>
        <xdr:cNvPr id="7" name="吹き出し: 線 34">
          <a:extLst>
            <a:ext uri="{FF2B5EF4-FFF2-40B4-BE49-F238E27FC236}">
              <a16:creationId xmlns:a16="http://schemas.microsoft.com/office/drawing/2014/main" id="{D76C2EED-1C0E-495E-9D60-FBFE4552FB19}"/>
            </a:ext>
          </a:extLst>
        </xdr:cNvPr>
        <xdr:cNvSpPr/>
      </xdr:nvSpPr>
      <xdr:spPr>
        <a:xfrm>
          <a:off x="65444" y="3628321"/>
          <a:ext cx="3452540" cy="1276917"/>
        </a:xfrm>
        <a:prstGeom prst="borderCallout1">
          <a:avLst>
            <a:gd name="adj1" fmla="val 101008"/>
            <a:gd name="adj2" fmla="val 70302"/>
            <a:gd name="adj3" fmla="val 163191"/>
            <a:gd name="adj4" fmla="val 94473"/>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個人の方などで、経常利益額、純資産額が算出できない場合は、「ー」「記載不可」など、記載ができないことが分かるように記載してください。また、事業の継続性を示す根拠を備考欄に記載のうえ、関連資料を提出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（空欄だと記載漏れと誤認する恐れがあります。）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52</xdr:col>
      <xdr:colOff>86139</xdr:colOff>
      <xdr:row>14</xdr:row>
      <xdr:rowOff>225288</xdr:rowOff>
    </xdr:from>
    <xdr:to>
      <xdr:col>55</xdr:col>
      <xdr:colOff>106653</xdr:colOff>
      <xdr:row>19</xdr:row>
      <xdr:rowOff>26506</xdr:rowOff>
    </xdr:to>
    <xdr:cxnSp macro="">
      <xdr:nvCxnSpPr>
        <xdr:cNvPr id="8" name="直線コネクタ 7">
          <a:extLst>
            <a:ext uri="{FF2B5EF4-FFF2-40B4-BE49-F238E27FC236}">
              <a16:creationId xmlns:a16="http://schemas.microsoft.com/office/drawing/2014/main" id="{4FDF9918-121F-4384-84E7-D237CBD0E449}"/>
            </a:ext>
          </a:extLst>
        </xdr:cNvPr>
        <xdr:cNvCxnSpPr/>
      </xdr:nvCxnSpPr>
      <xdr:spPr>
        <a:xfrm flipH="1">
          <a:off x="9733722" y="4181062"/>
          <a:ext cx="577105" cy="993914"/>
        </a:xfrm>
        <a:prstGeom prst="line">
          <a:avLst/>
        </a:prstGeom>
        <a:noFill/>
        <a:ln w="28575" cap="flat" cmpd="sng" algn="ctr">
          <a:solidFill>
            <a:schemeClr val="accent2"/>
          </a:solidFill>
          <a:prstDash val="solid"/>
          <a:miter lim="800000"/>
        </a:ln>
        <a:effectLst/>
      </xdr:spPr>
    </xdr:cxnSp>
    <xdr:clientData/>
  </xdr:twoCellAnchor>
  <xdr:twoCellAnchor>
    <xdr:from>
      <xdr:col>46</xdr:col>
      <xdr:colOff>102706</xdr:colOff>
      <xdr:row>29</xdr:row>
      <xdr:rowOff>39756</xdr:rowOff>
    </xdr:from>
    <xdr:to>
      <xdr:col>60</xdr:col>
      <xdr:colOff>156797</xdr:colOff>
      <xdr:row>34</xdr:row>
      <xdr:rowOff>139306</xdr:rowOff>
    </xdr:to>
    <xdr:sp macro="" textlink="">
      <xdr:nvSpPr>
        <xdr:cNvPr id="9" name="吹き出し: 線 39">
          <a:extLst>
            <a:ext uri="{FF2B5EF4-FFF2-40B4-BE49-F238E27FC236}">
              <a16:creationId xmlns:a16="http://schemas.microsoft.com/office/drawing/2014/main" id="{4CF531B2-814D-4E8B-8BE1-41EDA5A41509}"/>
            </a:ext>
          </a:extLst>
        </xdr:cNvPr>
        <xdr:cNvSpPr/>
      </xdr:nvSpPr>
      <xdr:spPr>
        <a:xfrm>
          <a:off x="8637106" y="7109791"/>
          <a:ext cx="2651517" cy="881428"/>
        </a:xfrm>
        <a:prstGeom prst="borderCallout1">
          <a:avLst>
            <a:gd name="adj1" fmla="val 45588"/>
            <a:gd name="adj2" fmla="val -153"/>
            <a:gd name="adj3" fmla="val 24003"/>
            <a:gd name="adj4" fmla="val -22099"/>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過去にこれらの事業実施がある場合は、もれなく（複数の場合すべてについて）記入してください。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32</xdr:col>
      <xdr:colOff>0</xdr:colOff>
      <xdr:row>33</xdr:row>
      <xdr:rowOff>31474</xdr:rowOff>
    </xdr:from>
    <xdr:to>
      <xdr:col>46</xdr:col>
      <xdr:colOff>57404</xdr:colOff>
      <xdr:row>37</xdr:row>
      <xdr:rowOff>6626</xdr:rowOff>
    </xdr:to>
    <xdr:sp macro="" textlink="">
      <xdr:nvSpPr>
        <xdr:cNvPr id="10" name="吹き出し: 線 39">
          <a:extLst>
            <a:ext uri="{FF2B5EF4-FFF2-40B4-BE49-F238E27FC236}">
              <a16:creationId xmlns:a16="http://schemas.microsoft.com/office/drawing/2014/main" id="{480141B9-CEAE-4435-8AFC-8B07CA16B7EF}"/>
            </a:ext>
          </a:extLst>
        </xdr:cNvPr>
        <xdr:cNvSpPr/>
      </xdr:nvSpPr>
      <xdr:spPr>
        <a:xfrm>
          <a:off x="5936974" y="7764117"/>
          <a:ext cx="2654830" cy="843170"/>
        </a:xfrm>
        <a:prstGeom prst="borderCallout1">
          <a:avLst>
            <a:gd name="adj1" fmla="val 80204"/>
            <a:gd name="adj2" fmla="val 141328"/>
            <a:gd name="adj3" fmla="val 51888"/>
            <a:gd name="adj4" fmla="val 100941"/>
          </a:avLst>
        </a:prstGeom>
        <a:solidFill>
          <a:schemeClr val="bg1"/>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本事業の対象は耕種農業に関するサービス事業です（畜産農業に関するものは対象外となります）。</a:t>
          </a:r>
          <a:endParaRPr kumimoji="1" lang="en-US" altLang="ja-JP"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15</xdr:col>
      <xdr:colOff>112643</xdr:colOff>
      <xdr:row>38</xdr:row>
      <xdr:rowOff>6626</xdr:rowOff>
    </xdr:from>
    <xdr:to>
      <xdr:col>40</xdr:col>
      <xdr:colOff>76200</xdr:colOff>
      <xdr:row>39</xdr:row>
      <xdr:rowOff>337928</xdr:rowOff>
    </xdr:to>
    <xdr:sp macro="" textlink="">
      <xdr:nvSpPr>
        <xdr:cNvPr id="11" name="吹き出し: 線 39">
          <a:extLst>
            <a:ext uri="{FF2B5EF4-FFF2-40B4-BE49-F238E27FC236}">
              <a16:creationId xmlns:a16="http://schemas.microsoft.com/office/drawing/2014/main" id="{BBFA64BD-F9E3-4E39-A160-BA7B8A1E5507}"/>
            </a:ext>
          </a:extLst>
        </xdr:cNvPr>
        <xdr:cNvSpPr/>
      </xdr:nvSpPr>
      <xdr:spPr>
        <a:xfrm>
          <a:off x="2895600" y="8898835"/>
          <a:ext cx="4601817" cy="622850"/>
        </a:xfrm>
        <a:prstGeom prst="borderCallout1">
          <a:avLst>
            <a:gd name="adj1" fmla="val -21112"/>
            <a:gd name="adj2" fmla="val 88730"/>
            <a:gd name="adj3" fmla="val -1958"/>
            <a:gd name="adj4" fmla="val 43713"/>
          </a:avLst>
        </a:prstGeom>
        <a:solidFill>
          <a:schemeClr val="bg1"/>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実施要領別表１で規定する農業支援サービスに該当することが分かるようにサービス事業内容を記入してください。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33</xdr:col>
      <xdr:colOff>165652</xdr:colOff>
      <xdr:row>48</xdr:row>
      <xdr:rowOff>132521</xdr:rowOff>
    </xdr:from>
    <xdr:to>
      <xdr:col>49</xdr:col>
      <xdr:colOff>154056</xdr:colOff>
      <xdr:row>55</xdr:row>
      <xdr:rowOff>125895</xdr:rowOff>
    </xdr:to>
    <xdr:sp macro="" textlink="">
      <xdr:nvSpPr>
        <xdr:cNvPr id="12" name="吹き出し: 線 39">
          <a:extLst>
            <a:ext uri="{FF2B5EF4-FFF2-40B4-BE49-F238E27FC236}">
              <a16:creationId xmlns:a16="http://schemas.microsoft.com/office/drawing/2014/main" id="{DEB4EA68-A8D8-481E-8091-E089FA7438C2}"/>
            </a:ext>
          </a:extLst>
        </xdr:cNvPr>
        <xdr:cNvSpPr/>
      </xdr:nvSpPr>
      <xdr:spPr>
        <a:xfrm>
          <a:off x="6288156" y="12039599"/>
          <a:ext cx="2956891" cy="1311966"/>
        </a:xfrm>
        <a:prstGeom prst="borderCallout1">
          <a:avLst>
            <a:gd name="adj1" fmla="val 54538"/>
            <a:gd name="adj2" fmla="val 150330"/>
            <a:gd name="adj3" fmla="val 89331"/>
            <a:gd name="adj4" fmla="val 100187"/>
          </a:avLst>
        </a:prstGeom>
        <a:solidFill>
          <a:schemeClr val="bg1"/>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複数の都道府県にわたる場合（北海道については北海道内の複数総合振興局・振興局）でサービスを提供する場合は、申請先が地方農政局等になっているか確認してください。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49</xdr:col>
      <xdr:colOff>132522</xdr:colOff>
      <xdr:row>45</xdr:row>
      <xdr:rowOff>72887</xdr:rowOff>
    </xdr:from>
    <xdr:to>
      <xdr:col>57</xdr:col>
      <xdr:colOff>106017</xdr:colOff>
      <xdr:row>49</xdr:row>
      <xdr:rowOff>165650</xdr:rowOff>
    </xdr:to>
    <xdr:cxnSp macro="">
      <xdr:nvCxnSpPr>
        <xdr:cNvPr id="13" name="直線コネクタ 23">
          <a:extLst>
            <a:ext uri="{FF2B5EF4-FFF2-40B4-BE49-F238E27FC236}">
              <a16:creationId xmlns:a16="http://schemas.microsoft.com/office/drawing/2014/main" id="{3AC86AD9-930D-4629-8745-1B39C0A04CD7}"/>
            </a:ext>
          </a:extLst>
        </xdr:cNvPr>
        <xdr:cNvCxnSpPr/>
      </xdr:nvCxnSpPr>
      <xdr:spPr>
        <a:xfrm flipV="1">
          <a:off x="9223513" y="11469757"/>
          <a:ext cx="1457739" cy="795128"/>
        </a:xfrm>
        <a:prstGeom prst="line">
          <a:avLst/>
        </a:prstGeom>
        <a:noFill/>
        <a:ln w="28575" cap="flat" cmpd="sng" algn="ctr">
          <a:solidFill>
            <a:srgbClr val="ED7D31"/>
          </a:solidFill>
          <a:prstDash val="solid"/>
          <a:miter lim="800000"/>
        </a:ln>
        <a:effectLst/>
      </xdr:spPr>
    </xdr:cxnSp>
    <xdr:clientData/>
  </xdr:twoCellAnchor>
  <xdr:twoCellAnchor>
    <xdr:from>
      <xdr:col>44</xdr:col>
      <xdr:colOff>66262</xdr:colOff>
      <xdr:row>57</xdr:row>
      <xdr:rowOff>64954</xdr:rowOff>
    </xdr:from>
    <xdr:to>
      <xdr:col>61</xdr:col>
      <xdr:colOff>28161</xdr:colOff>
      <xdr:row>61</xdr:row>
      <xdr:rowOff>84016</xdr:rowOff>
    </xdr:to>
    <xdr:sp macro="" textlink="">
      <xdr:nvSpPr>
        <xdr:cNvPr id="15" name="吹き出し: 線 7">
          <a:extLst>
            <a:ext uri="{FF2B5EF4-FFF2-40B4-BE49-F238E27FC236}">
              <a16:creationId xmlns:a16="http://schemas.microsoft.com/office/drawing/2014/main" id="{11AF51BE-6239-4629-A22A-DC7CCCA9D0A3}"/>
            </a:ext>
          </a:extLst>
        </xdr:cNvPr>
        <xdr:cNvSpPr/>
      </xdr:nvSpPr>
      <xdr:spPr>
        <a:xfrm>
          <a:off x="7739924" y="13748757"/>
          <a:ext cx="2926723" cy="2205787"/>
        </a:xfrm>
        <a:prstGeom prst="borderCallout1">
          <a:avLst>
            <a:gd name="adj1" fmla="val 10715"/>
            <a:gd name="adj2" fmla="val -286"/>
            <a:gd name="adj3" fmla="val 11931"/>
            <a:gd name="adj4" fmla="val -204587"/>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本事業の取組において外部から協力を受ける場合、役割分担、協力体制を記載してください。（取組内容について指導や助言を行う第三者を想定しています。）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本事業の取組において協力を受ける者がいない場合は、事業実施主体における取組の遂行に関する体制（補助事業に従事する者の役割分担等）を記載してください。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9</xdr:col>
      <xdr:colOff>6285</xdr:colOff>
      <xdr:row>59</xdr:row>
      <xdr:rowOff>41411</xdr:rowOff>
    </xdr:from>
    <xdr:to>
      <xdr:col>25</xdr:col>
      <xdr:colOff>80492</xdr:colOff>
      <xdr:row>59</xdr:row>
      <xdr:rowOff>643943</xdr:rowOff>
    </xdr:to>
    <xdr:sp macro="" textlink="">
      <xdr:nvSpPr>
        <xdr:cNvPr id="25" name="テキスト ボックス 21">
          <a:extLst>
            <a:ext uri="{FF2B5EF4-FFF2-40B4-BE49-F238E27FC236}">
              <a16:creationId xmlns:a16="http://schemas.microsoft.com/office/drawing/2014/main" id="{F5B3A0E3-D345-40F8-A631-D21B2359DC5A}"/>
            </a:ext>
          </a:extLst>
        </xdr:cNvPr>
        <xdr:cNvSpPr txBox="1"/>
      </xdr:nvSpPr>
      <xdr:spPr>
        <a:xfrm>
          <a:off x="1575898" y="14154510"/>
          <a:ext cx="2864629" cy="602532"/>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mn-lt"/>
              <a:ea typeface="+mn-ea"/>
              <a:cs typeface="+mn-cs"/>
            </a:rPr>
            <a:t>事業実施主体：株式会社</a:t>
          </a:r>
          <a:r>
            <a:rPr kumimoji="1" lang="en-US" altLang="ja-JP" sz="1100" b="0" i="0" u="none" strike="noStrike" kern="0" cap="none" spc="0" normalizeH="0" baseline="0" noProof="0">
              <a:ln>
                <a:noFill/>
              </a:ln>
              <a:solidFill>
                <a:srgbClr val="0070C0"/>
              </a:solidFill>
              <a:effectLst/>
              <a:uLnTx/>
              <a:uFillTx/>
              <a:latin typeface="+mn-lt"/>
              <a:ea typeface="+mn-ea"/>
              <a:cs typeface="+mn-cs"/>
            </a:rPr>
            <a:t>MAFF</a:t>
          </a:r>
          <a:r>
            <a:rPr kumimoji="1" lang="ja-JP" altLang="en-US" sz="1100" b="0" i="0" u="none" strike="noStrike" kern="0" cap="none" spc="0" normalizeH="0" baseline="0" noProof="0">
              <a:ln>
                <a:noFill/>
              </a:ln>
              <a:solidFill>
                <a:srgbClr val="0070C0"/>
              </a:solidFill>
              <a:effectLst/>
              <a:uLnTx/>
              <a:uFillTx/>
              <a:latin typeface="+mn-lt"/>
              <a:ea typeface="+mn-ea"/>
              <a:cs typeface="+mn-cs"/>
            </a:rPr>
            <a:t>サービス</a:t>
          </a:r>
          <a:endPar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役割：小麦の収穫作業の代行</a:t>
          </a:r>
        </a:p>
      </xdr:txBody>
    </xdr:sp>
    <xdr:clientData/>
  </xdr:twoCellAnchor>
  <xdr:twoCellAnchor>
    <xdr:from>
      <xdr:col>33</xdr:col>
      <xdr:colOff>9759</xdr:colOff>
      <xdr:row>59</xdr:row>
      <xdr:rowOff>255972</xdr:rowOff>
    </xdr:from>
    <xdr:to>
      <xdr:col>42</xdr:col>
      <xdr:colOff>80493</xdr:colOff>
      <xdr:row>59</xdr:row>
      <xdr:rowOff>854295</xdr:rowOff>
    </xdr:to>
    <xdr:sp macro="" textlink="">
      <xdr:nvSpPr>
        <xdr:cNvPr id="26" name="テキスト ボックス 33">
          <a:extLst>
            <a:ext uri="{FF2B5EF4-FFF2-40B4-BE49-F238E27FC236}">
              <a16:creationId xmlns:a16="http://schemas.microsoft.com/office/drawing/2014/main" id="{413D9777-4AE2-4FBC-98FC-362120D02C9D}"/>
            </a:ext>
          </a:extLst>
        </xdr:cNvPr>
        <xdr:cNvSpPr txBox="1"/>
      </xdr:nvSpPr>
      <xdr:spPr>
        <a:xfrm>
          <a:off x="5765005" y="14369071"/>
          <a:ext cx="1640347" cy="598323"/>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農業者：○○</a:t>
          </a:r>
          <a:endPar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役割：検討会に出席</a:t>
          </a:r>
        </a:p>
      </xdr:txBody>
    </xdr:sp>
    <xdr:clientData/>
  </xdr:twoCellAnchor>
  <xdr:twoCellAnchor>
    <xdr:from>
      <xdr:col>22</xdr:col>
      <xdr:colOff>5814</xdr:colOff>
      <xdr:row>59</xdr:row>
      <xdr:rowOff>637759</xdr:rowOff>
    </xdr:from>
    <xdr:to>
      <xdr:col>24</xdr:col>
      <xdr:colOff>68243</xdr:colOff>
      <xdr:row>59</xdr:row>
      <xdr:rowOff>977347</xdr:rowOff>
    </xdr:to>
    <xdr:cxnSp macro="">
      <xdr:nvCxnSpPr>
        <xdr:cNvPr id="27" name="直線コネクタ 26">
          <a:extLst>
            <a:ext uri="{FF2B5EF4-FFF2-40B4-BE49-F238E27FC236}">
              <a16:creationId xmlns:a16="http://schemas.microsoft.com/office/drawing/2014/main" id="{0D54823E-1943-4783-B49B-CF3CB973C62C}"/>
            </a:ext>
          </a:extLst>
        </xdr:cNvPr>
        <xdr:cNvCxnSpPr/>
      </xdr:nvCxnSpPr>
      <xdr:spPr>
        <a:xfrm>
          <a:off x="3842645" y="14750858"/>
          <a:ext cx="411232" cy="339588"/>
        </a:xfrm>
        <a:prstGeom prst="line">
          <a:avLst/>
        </a:prstGeom>
        <a:noFill/>
        <a:ln w="6350" cap="flat" cmpd="sng" algn="ctr">
          <a:solidFill>
            <a:srgbClr val="0070C0"/>
          </a:solidFill>
          <a:prstDash val="solid"/>
          <a:miter lim="800000"/>
        </a:ln>
        <a:effectLst/>
      </xdr:spPr>
    </xdr:cxnSp>
    <xdr:clientData/>
  </xdr:twoCellAnchor>
  <xdr:twoCellAnchor>
    <xdr:from>
      <xdr:col>20</xdr:col>
      <xdr:colOff>19699</xdr:colOff>
      <xdr:row>59</xdr:row>
      <xdr:rowOff>877579</xdr:rowOff>
    </xdr:from>
    <xdr:to>
      <xdr:col>32</xdr:col>
      <xdr:colOff>19143</xdr:colOff>
      <xdr:row>59</xdr:row>
      <xdr:rowOff>1456407</xdr:rowOff>
    </xdr:to>
    <xdr:sp macro="" textlink="">
      <xdr:nvSpPr>
        <xdr:cNvPr id="29" name="テキスト ボックス 4">
          <a:extLst>
            <a:ext uri="{FF2B5EF4-FFF2-40B4-BE49-F238E27FC236}">
              <a16:creationId xmlns:a16="http://schemas.microsoft.com/office/drawing/2014/main" id="{AABE4F55-4901-4B94-8FF1-F4F357883465}"/>
            </a:ext>
          </a:extLst>
        </xdr:cNvPr>
        <xdr:cNvSpPr txBox="1"/>
      </xdr:nvSpPr>
      <xdr:spPr>
        <a:xfrm>
          <a:off x="3507727" y="14990678"/>
          <a:ext cx="2092261" cy="578828"/>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協力者：北海道</a:t>
          </a:r>
          <a:endPar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役割：○○に関する知見を提供</a:t>
          </a:r>
        </a:p>
      </xdr:txBody>
    </xdr:sp>
    <xdr:clientData/>
  </xdr:twoCellAnchor>
  <xdr:twoCellAnchor>
    <xdr:from>
      <xdr:col>25</xdr:col>
      <xdr:colOff>80492</xdr:colOff>
      <xdr:row>59</xdr:row>
      <xdr:rowOff>342677</xdr:rowOff>
    </xdr:from>
    <xdr:to>
      <xdr:col>33</xdr:col>
      <xdr:colOff>26831</xdr:colOff>
      <xdr:row>59</xdr:row>
      <xdr:rowOff>536619</xdr:rowOff>
    </xdr:to>
    <xdr:cxnSp macro="">
      <xdr:nvCxnSpPr>
        <xdr:cNvPr id="30" name="直線コネクタ 6">
          <a:extLst>
            <a:ext uri="{FF2B5EF4-FFF2-40B4-BE49-F238E27FC236}">
              <a16:creationId xmlns:a16="http://schemas.microsoft.com/office/drawing/2014/main" id="{3202AB31-AA51-4E4E-957E-B5F8F4CB459C}"/>
            </a:ext>
          </a:extLst>
        </xdr:cNvPr>
        <xdr:cNvCxnSpPr>
          <a:stCxn id="25" idx="3"/>
        </xdr:cNvCxnSpPr>
      </xdr:nvCxnSpPr>
      <xdr:spPr>
        <a:xfrm>
          <a:off x="4440527" y="14455776"/>
          <a:ext cx="1341550" cy="193942"/>
        </a:xfrm>
        <a:prstGeom prst="line">
          <a:avLst/>
        </a:prstGeom>
        <a:noFill/>
        <a:ln w="6350" cap="flat" cmpd="sng" algn="ctr">
          <a:solidFill>
            <a:srgbClr val="0070C0"/>
          </a:solidFill>
          <a:prstDash val="solid"/>
          <a:miter lim="800000"/>
        </a:ln>
        <a:effectLst/>
      </xdr:spPr>
    </xdr:cxnSp>
    <xdr:clientData/>
  </xdr:twoCellAnchor>
  <xdr:twoCellAnchor>
    <xdr:from>
      <xdr:col>3</xdr:col>
      <xdr:colOff>108558</xdr:colOff>
      <xdr:row>59</xdr:row>
      <xdr:rowOff>843997</xdr:rowOff>
    </xdr:from>
    <xdr:to>
      <xdr:col>19</xdr:col>
      <xdr:colOff>67146</xdr:colOff>
      <xdr:row>59</xdr:row>
      <xdr:rowOff>1432063</xdr:rowOff>
    </xdr:to>
    <xdr:sp macro="" textlink="">
      <xdr:nvSpPr>
        <xdr:cNvPr id="32" name="吹き出し: 線 26">
          <a:extLst>
            <a:ext uri="{FF2B5EF4-FFF2-40B4-BE49-F238E27FC236}">
              <a16:creationId xmlns:a16="http://schemas.microsoft.com/office/drawing/2014/main" id="{9A67BD6E-9DBC-4339-B2E8-BCCDC5DCF028}"/>
            </a:ext>
          </a:extLst>
        </xdr:cNvPr>
        <xdr:cNvSpPr/>
      </xdr:nvSpPr>
      <xdr:spPr>
        <a:xfrm>
          <a:off x="631762" y="14957096"/>
          <a:ext cx="2749011" cy="588066"/>
        </a:xfrm>
        <a:prstGeom prst="borderCallout1">
          <a:avLst>
            <a:gd name="adj1" fmla="val 130510"/>
            <a:gd name="adj2" fmla="val -4290"/>
            <a:gd name="adj3" fmla="val 100872"/>
            <a:gd name="adj4" fmla="val 23232"/>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協力者等に都道府県、市町村、農協等が含まれていればチェックをつけてください。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26</xdr:col>
      <xdr:colOff>107509</xdr:colOff>
      <xdr:row>61</xdr:row>
      <xdr:rowOff>157696</xdr:rowOff>
    </xdr:from>
    <xdr:to>
      <xdr:col>51</xdr:col>
      <xdr:colOff>165488</xdr:colOff>
      <xdr:row>63</xdr:row>
      <xdr:rowOff>170946</xdr:rowOff>
    </xdr:to>
    <xdr:sp macro="" textlink="">
      <xdr:nvSpPr>
        <xdr:cNvPr id="33" name="吹き出し: 線 37">
          <a:extLst>
            <a:ext uri="{FF2B5EF4-FFF2-40B4-BE49-F238E27FC236}">
              <a16:creationId xmlns:a16="http://schemas.microsoft.com/office/drawing/2014/main" id="{B8164654-19D0-4CED-8791-33F6DCBE9D42}"/>
            </a:ext>
          </a:extLst>
        </xdr:cNvPr>
        <xdr:cNvSpPr/>
      </xdr:nvSpPr>
      <xdr:spPr>
        <a:xfrm>
          <a:off x="4641946" y="16028224"/>
          <a:ext cx="4418014" cy="804764"/>
        </a:xfrm>
        <a:prstGeom prst="borderCallout1">
          <a:avLst>
            <a:gd name="adj1" fmla="val 1045"/>
            <a:gd name="adj2" fmla="val 41714"/>
            <a:gd name="adj3" fmla="val -130511"/>
            <a:gd name="adj4" fmla="val 41046"/>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農業者が本事業の実施体制に入って取組（検討会の開催等）を行う場合は記載してください。（サービス事業者のサービスを受けるだけの農業者は記載不要です。）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14</xdr:col>
      <xdr:colOff>33131</xdr:colOff>
      <xdr:row>65</xdr:row>
      <xdr:rowOff>609599</xdr:rowOff>
    </xdr:from>
    <xdr:to>
      <xdr:col>43</xdr:col>
      <xdr:colOff>66261</xdr:colOff>
      <xdr:row>69</xdr:row>
      <xdr:rowOff>28158</xdr:rowOff>
    </xdr:to>
    <xdr:sp macro="" textlink="">
      <xdr:nvSpPr>
        <xdr:cNvPr id="35" name="吹き出し: 線 29">
          <a:extLst>
            <a:ext uri="{FF2B5EF4-FFF2-40B4-BE49-F238E27FC236}">
              <a16:creationId xmlns:a16="http://schemas.microsoft.com/office/drawing/2014/main" id="{6A67AE85-7C73-48CA-8BC0-3EA07B21686F}"/>
            </a:ext>
          </a:extLst>
        </xdr:cNvPr>
        <xdr:cNvSpPr/>
      </xdr:nvSpPr>
      <xdr:spPr>
        <a:xfrm>
          <a:off x="2630557" y="17552503"/>
          <a:ext cx="5413513" cy="611255"/>
        </a:xfrm>
        <a:prstGeom prst="borderCallout1">
          <a:avLst>
            <a:gd name="adj1" fmla="val 100514"/>
            <a:gd name="adj2" fmla="val 5968"/>
            <a:gd name="adj3" fmla="val 135919"/>
            <a:gd name="adj4" fmla="val -2278"/>
          </a:avLst>
        </a:prstGeom>
        <a:solidFill>
          <a:schemeClr val="bg1"/>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必ずしもすべての取組区分について取り組む必要はありません。</a:t>
          </a:r>
          <a:endParaRPr kumimoji="1" lang="en-US" altLang="ja-JP"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なお、補助金を活用せず自己資金で行う取組があれば</a:t>
          </a:r>
          <a:r>
            <a:rPr kumimoji="1" lang="ja-JP" altLang="ja-JP" sz="1100" b="0" i="0" baseline="0">
              <a:effectLst/>
              <a:latin typeface="+mn-lt"/>
              <a:ea typeface="+mn-ea"/>
              <a:cs typeface="+mn-cs"/>
            </a:rPr>
            <a:t>備考欄に</a:t>
          </a:r>
          <a:r>
            <a:rPr kumimoji="1" lang="ja-JP" altLang="en-US"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記載してください。</a:t>
          </a:r>
          <a:endParaRPr kumimoji="1" lang="en-US" altLang="ja-JP"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178904</xdr:colOff>
      <xdr:row>76</xdr:row>
      <xdr:rowOff>26503</xdr:rowOff>
    </xdr:from>
    <xdr:to>
      <xdr:col>61</xdr:col>
      <xdr:colOff>9938</xdr:colOff>
      <xdr:row>83</xdr:row>
      <xdr:rowOff>6627</xdr:rowOff>
    </xdr:to>
    <xdr:sp macro="" textlink="">
      <xdr:nvSpPr>
        <xdr:cNvPr id="36" name="正方形/長方形 35">
          <a:extLst>
            <a:ext uri="{FF2B5EF4-FFF2-40B4-BE49-F238E27FC236}">
              <a16:creationId xmlns:a16="http://schemas.microsoft.com/office/drawing/2014/main" id="{32D48310-1B9A-44D8-B78C-F0FE8BC59E14}"/>
            </a:ext>
          </a:extLst>
        </xdr:cNvPr>
        <xdr:cNvSpPr/>
      </xdr:nvSpPr>
      <xdr:spPr>
        <a:xfrm>
          <a:off x="178904" y="21269738"/>
          <a:ext cx="11148391" cy="1974576"/>
        </a:xfrm>
        <a:prstGeom prst="rect">
          <a:avLst/>
        </a:prstGeom>
        <a:solidFill>
          <a:srgbClr val="DAE3F3">
            <a:alpha val="30196"/>
          </a:srgbClr>
        </a:solidFill>
        <a:ln w="28575" cap="flat" cmpd="sng" algn="ctr">
          <a:solidFill>
            <a:srgbClr val="0070C0"/>
          </a:solidFill>
          <a:prstDash val="sysDot"/>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記載不要</a:t>
          </a:r>
        </a:p>
      </xdr:txBody>
    </xdr:sp>
    <xdr:clientData/>
  </xdr:twoCellAnchor>
  <xdr:twoCellAnchor>
    <xdr:from>
      <xdr:col>45</xdr:col>
      <xdr:colOff>172278</xdr:colOff>
      <xdr:row>92</xdr:row>
      <xdr:rowOff>53009</xdr:rowOff>
    </xdr:from>
    <xdr:to>
      <xdr:col>61</xdr:col>
      <xdr:colOff>7868</xdr:colOff>
      <xdr:row>93</xdr:row>
      <xdr:rowOff>145773</xdr:rowOff>
    </xdr:to>
    <xdr:sp macro="" textlink="">
      <xdr:nvSpPr>
        <xdr:cNvPr id="41" name="吹き出し: 線 40">
          <a:extLst>
            <a:ext uri="{FF2B5EF4-FFF2-40B4-BE49-F238E27FC236}">
              <a16:creationId xmlns:a16="http://schemas.microsoft.com/office/drawing/2014/main" id="{2A2D21FA-A24B-41CF-ADA9-5BFD08A2192F}"/>
            </a:ext>
          </a:extLst>
        </xdr:cNvPr>
        <xdr:cNvSpPr/>
      </xdr:nvSpPr>
      <xdr:spPr>
        <a:xfrm>
          <a:off x="8521148" y="24900835"/>
          <a:ext cx="2804077" cy="324677"/>
        </a:xfrm>
        <a:prstGeom prst="borderCallout1">
          <a:avLst>
            <a:gd name="adj1" fmla="val 36932"/>
            <a:gd name="adj2" fmla="val 3"/>
            <a:gd name="adj3" fmla="val 169286"/>
            <a:gd name="adj4" fmla="val -15360"/>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取組を行う時期を網掛けにしてください。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32</xdr:col>
      <xdr:colOff>159027</xdr:colOff>
      <xdr:row>104</xdr:row>
      <xdr:rowOff>72886</xdr:rowOff>
    </xdr:from>
    <xdr:to>
      <xdr:col>45</xdr:col>
      <xdr:colOff>89453</xdr:colOff>
      <xdr:row>109</xdr:row>
      <xdr:rowOff>19462</xdr:rowOff>
    </xdr:to>
    <xdr:sp macro="" textlink="">
      <xdr:nvSpPr>
        <xdr:cNvPr id="43" name="吹き出し: 線 42">
          <a:extLst>
            <a:ext uri="{FF2B5EF4-FFF2-40B4-BE49-F238E27FC236}">
              <a16:creationId xmlns:a16="http://schemas.microsoft.com/office/drawing/2014/main" id="{6724FC57-D5F0-4F00-A57E-9185DD5C1081}"/>
            </a:ext>
          </a:extLst>
        </xdr:cNvPr>
        <xdr:cNvSpPr/>
      </xdr:nvSpPr>
      <xdr:spPr>
        <a:xfrm>
          <a:off x="6096001" y="27703669"/>
          <a:ext cx="2342322" cy="1046506"/>
        </a:xfrm>
        <a:prstGeom prst="borderCallout1">
          <a:avLst>
            <a:gd name="adj1" fmla="val 28750"/>
            <a:gd name="adj2" fmla="val 544"/>
            <a:gd name="adj3" fmla="val 49769"/>
            <a:gd name="adj4" fmla="val -22442"/>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令和８年度内に事業が完了する必要があります。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遅くとも令和９年３月３１日までの日付を入力してください。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46</xdr:col>
      <xdr:colOff>106018</xdr:colOff>
      <xdr:row>104</xdr:row>
      <xdr:rowOff>135834</xdr:rowOff>
    </xdr:from>
    <xdr:to>
      <xdr:col>63</xdr:col>
      <xdr:colOff>104872</xdr:colOff>
      <xdr:row>108</xdr:row>
      <xdr:rowOff>54665</xdr:rowOff>
    </xdr:to>
    <xdr:sp macro="" textlink="">
      <xdr:nvSpPr>
        <xdr:cNvPr id="44" name="吹き出し: 線 20">
          <a:extLst>
            <a:ext uri="{FF2B5EF4-FFF2-40B4-BE49-F238E27FC236}">
              <a16:creationId xmlns:a16="http://schemas.microsoft.com/office/drawing/2014/main" id="{32A5769E-70B3-47C2-86E4-FDE4BF4123E0}"/>
            </a:ext>
          </a:extLst>
        </xdr:cNvPr>
        <xdr:cNvSpPr/>
      </xdr:nvSpPr>
      <xdr:spPr>
        <a:xfrm>
          <a:off x="8640418" y="27766617"/>
          <a:ext cx="3113115" cy="780222"/>
        </a:xfrm>
        <a:prstGeom prst="borderCallout1">
          <a:avLst>
            <a:gd name="adj1" fmla="val 100625"/>
            <a:gd name="adj2" fmla="val 21408"/>
            <a:gd name="adj3" fmla="val 138383"/>
            <a:gd name="adj4" fmla="val 11104"/>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課税事業者は、消費税仕入れ控除税額相当額を国庫補助金額から減額する必要があります。記載例に倣って記載してください。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62</xdr:col>
      <xdr:colOff>26506</xdr:colOff>
      <xdr:row>117</xdr:row>
      <xdr:rowOff>99391</xdr:rowOff>
    </xdr:from>
    <xdr:to>
      <xdr:col>80</xdr:col>
      <xdr:colOff>33132</xdr:colOff>
      <xdr:row>122</xdr:row>
      <xdr:rowOff>351183</xdr:rowOff>
    </xdr:to>
    <xdr:sp macro="" textlink="">
      <xdr:nvSpPr>
        <xdr:cNvPr id="45" name="吹き出し: 線 20">
          <a:extLst>
            <a:ext uri="{FF2B5EF4-FFF2-40B4-BE49-F238E27FC236}">
              <a16:creationId xmlns:a16="http://schemas.microsoft.com/office/drawing/2014/main" id="{80217EE5-439D-4571-BAD8-FFCCE7038311}"/>
            </a:ext>
          </a:extLst>
        </xdr:cNvPr>
        <xdr:cNvSpPr/>
      </xdr:nvSpPr>
      <xdr:spPr>
        <a:xfrm>
          <a:off x="11509515" y="30625774"/>
          <a:ext cx="3703982" cy="1828800"/>
        </a:xfrm>
        <a:prstGeom prst="borderCallout1">
          <a:avLst>
            <a:gd name="adj1" fmla="val 20340"/>
            <a:gd name="adj2" fmla="val 37"/>
            <a:gd name="adj3" fmla="val 25524"/>
            <a:gd name="adj4" fmla="val -11498"/>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人件費を計上する場合には、以下の対応をお願いします。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・補助事業に従事する者ごとに、人件費単価</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補助事業への従事時間により積算根拠（内訳）を明記すること</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・人件費単価の根拠となる資料を添付すること</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・補助事業へ従事する者ごとに従事する取組の具体的な内容を記載するとともに、従事時間の算定の考え方を併記すること</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61</xdr:col>
      <xdr:colOff>152399</xdr:colOff>
      <xdr:row>123</xdr:row>
      <xdr:rowOff>212035</xdr:rowOff>
    </xdr:from>
    <xdr:to>
      <xdr:col>69</xdr:col>
      <xdr:colOff>133603</xdr:colOff>
      <xdr:row>126</xdr:row>
      <xdr:rowOff>216020</xdr:rowOff>
    </xdr:to>
    <xdr:sp macro="" textlink="">
      <xdr:nvSpPr>
        <xdr:cNvPr id="46" name="吹き出し: 線 31">
          <a:extLst>
            <a:ext uri="{FF2B5EF4-FFF2-40B4-BE49-F238E27FC236}">
              <a16:creationId xmlns:a16="http://schemas.microsoft.com/office/drawing/2014/main" id="{051E96E9-4BF6-4EF0-96CB-2F5621A858C5}"/>
            </a:ext>
          </a:extLst>
        </xdr:cNvPr>
        <xdr:cNvSpPr/>
      </xdr:nvSpPr>
      <xdr:spPr>
        <a:xfrm>
          <a:off x="11469756" y="32752748"/>
          <a:ext cx="1783499" cy="865376"/>
        </a:xfrm>
        <a:prstGeom prst="borderCallout1">
          <a:avLst>
            <a:gd name="adj1" fmla="val 28750"/>
            <a:gd name="adj2" fmla="val 544"/>
            <a:gd name="adj3" fmla="val 68318"/>
            <a:gd name="adj4" fmla="val -24390"/>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委託する場合は積算根拠欄に委託先の事業者名を記載してください。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28</xdr:col>
      <xdr:colOff>178904</xdr:colOff>
      <xdr:row>130</xdr:row>
      <xdr:rowOff>66261</xdr:rowOff>
    </xdr:from>
    <xdr:to>
      <xdr:col>52</xdr:col>
      <xdr:colOff>76199</xdr:colOff>
      <xdr:row>131</xdr:row>
      <xdr:rowOff>173937</xdr:rowOff>
    </xdr:to>
    <xdr:sp macro="" textlink="">
      <xdr:nvSpPr>
        <xdr:cNvPr id="47" name="吹き出し: 線 46">
          <a:extLst>
            <a:ext uri="{FF2B5EF4-FFF2-40B4-BE49-F238E27FC236}">
              <a16:creationId xmlns:a16="http://schemas.microsoft.com/office/drawing/2014/main" id="{054C1ACD-D921-4241-B1B0-D7CF250A354F}"/>
            </a:ext>
          </a:extLst>
        </xdr:cNvPr>
        <xdr:cNvSpPr/>
      </xdr:nvSpPr>
      <xdr:spPr>
        <a:xfrm>
          <a:off x="5373756" y="35032122"/>
          <a:ext cx="4350026" cy="339589"/>
        </a:xfrm>
        <a:prstGeom prst="borderCallout1">
          <a:avLst>
            <a:gd name="adj1" fmla="val 177020"/>
            <a:gd name="adj2" fmla="val 46951"/>
            <a:gd name="adj3" fmla="val 96958"/>
            <a:gd name="adj4" fmla="val 40292"/>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様式第</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1-3</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号「サービス利用者一覧」の値と一致させてください。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56</xdr:col>
      <xdr:colOff>19878</xdr:colOff>
      <xdr:row>130</xdr:row>
      <xdr:rowOff>145775</xdr:rowOff>
    </xdr:from>
    <xdr:to>
      <xdr:col>74</xdr:col>
      <xdr:colOff>141464</xdr:colOff>
      <xdr:row>134</xdr:row>
      <xdr:rowOff>397565</xdr:rowOff>
    </xdr:to>
    <xdr:sp macro="" textlink="">
      <xdr:nvSpPr>
        <xdr:cNvPr id="48" name="吹き出し: 線 916">
          <a:extLst>
            <a:ext uri="{FF2B5EF4-FFF2-40B4-BE49-F238E27FC236}">
              <a16:creationId xmlns:a16="http://schemas.microsoft.com/office/drawing/2014/main" id="{36862660-8F88-4ADC-9309-E83707B511A9}"/>
            </a:ext>
          </a:extLst>
        </xdr:cNvPr>
        <xdr:cNvSpPr/>
      </xdr:nvSpPr>
      <xdr:spPr>
        <a:xfrm>
          <a:off x="10409582" y="35111636"/>
          <a:ext cx="3918334" cy="1451112"/>
        </a:xfrm>
        <a:prstGeom prst="borderCallout1">
          <a:avLst>
            <a:gd name="adj1" fmla="val 85984"/>
            <a:gd name="adj2" fmla="val -15532"/>
            <a:gd name="adj3" fmla="val 51004"/>
            <a:gd name="adj4" fmla="val -783"/>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拡大量が０の場合はエラー（セルが黄色表示）になります。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editAs="oneCell">
    <xdr:from>
      <xdr:col>63</xdr:col>
      <xdr:colOff>178903</xdr:colOff>
      <xdr:row>132</xdr:row>
      <xdr:rowOff>26505</xdr:rowOff>
    </xdr:from>
    <xdr:to>
      <xdr:col>68</xdr:col>
      <xdr:colOff>132521</xdr:colOff>
      <xdr:row>134</xdr:row>
      <xdr:rowOff>348141</xdr:rowOff>
    </xdr:to>
    <xdr:pic>
      <xdr:nvPicPr>
        <xdr:cNvPr id="49" name="図 919">
          <a:extLst>
            <a:ext uri="{FF2B5EF4-FFF2-40B4-BE49-F238E27FC236}">
              <a16:creationId xmlns:a16="http://schemas.microsoft.com/office/drawing/2014/main" id="{1E0FCAF7-9245-4476-9D01-BF85D5D1E5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27564" y="35429688"/>
          <a:ext cx="1179444" cy="1083636"/>
        </a:xfrm>
        <a:prstGeom prst="rect">
          <a:avLst/>
        </a:prstGeom>
      </xdr:spPr>
    </xdr:pic>
    <xdr:clientData/>
  </xdr:twoCellAnchor>
  <xdr:twoCellAnchor>
    <xdr:from>
      <xdr:col>63</xdr:col>
      <xdr:colOff>127000</xdr:colOff>
      <xdr:row>138</xdr:row>
      <xdr:rowOff>399144</xdr:rowOff>
    </xdr:from>
    <xdr:to>
      <xdr:col>79</xdr:col>
      <xdr:colOff>112868</xdr:colOff>
      <xdr:row>140</xdr:row>
      <xdr:rowOff>22642</xdr:rowOff>
    </xdr:to>
    <xdr:sp macro="" textlink="">
      <xdr:nvSpPr>
        <xdr:cNvPr id="50" name="吹き出し: 線 49">
          <a:extLst>
            <a:ext uri="{FF2B5EF4-FFF2-40B4-BE49-F238E27FC236}">
              <a16:creationId xmlns:a16="http://schemas.microsoft.com/office/drawing/2014/main" id="{C462B993-4B01-4CC9-9A69-C1BF6B37C21F}"/>
            </a:ext>
          </a:extLst>
        </xdr:cNvPr>
        <xdr:cNvSpPr/>
      </xdr:nvSpPr>
      <xdr:spPr>
        <a:xfrm>
          <a:off x="11520714" y="38063715"/>
          <a:ext cx="3333225" cy="866284"/>
        </a:xfrm>
        <a:prstGeom prst="borderCallout1">
          <a:avLst>
            <a:gd name="adj1" fmla="val 62555"/>
            <a:gd name="adj2" fmla="val -429"/>
            <a:gd name="adj3" fmla="val 119296"/>
            <a:gd name="adj4" fmla="val -18090"/>
          </a:avLst>
        </a:prstGeom>
        <a:solidFill>
          <a:sysClr val="window" lastClr="FFFFFF"/>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本事業の取組に係る農業支援サービスに限らず事業実施主体が取り組む農業支援サービスについて記載してください。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163287</xdr:colOff>
      <xdr:row>143</xdr:row>
      <xdr:rowOff>54428</xdr:rowOff>
    </xdr:from>
    <xdr:to>
      <xdr:col>61</xdr:col>
      <xdr:colOff>23162</xdr:colOff>
      <xdr:row>146</xdr:row>
      <xdr:rowOff>361331</xdr:rowOff>
    </xdr:to>
    <xdr:sp macro="" textlink="">
      <xdr:nvSpPr>
        <xdr:cNvPr id="51" name="正方形/長方形 50">
          <a:extLst>
            <a:ext uri="{FF2B5EF4-FFF2-40B4-BE49-F238E27FC236}">
              <a16:creationId xmlns:a16="http://schemas.microsoft.com/office/drawing/2014/main" id="{DA6C21E6-BD3E-4404-96BF-C700AC4347D0}"/>
            </a:ext>
          </a:extLst>
        </xdr:cNvPr>
        <xdr:cNvSpPr/>
      </xdr:nvSpPr>
      <xdr:spPr>
        <a:xfrm>
          <a:off x="163287" y="39959642"/>
          <a:ext cx="10927018" cy="1241260"/>
        </a:xfrm>
        <a:prstGeom prst="rect">
          <a:avLst/>
        </a:prstGeom>
        <a:solidFill>
          <a:srgbClr val="DAE3F3">
            <a:alpha val="30196"/>
          </a:srgbClr>
        </a:solidFill>
        <a:ln w="28575" cap="flat" cmpd="sng" algn="ctr">
          <a:solidFill>
            <a:srgbClr val="0070C0"/>
          </a:solidFill>
          <a:prstDash val="sysDot"/>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記載不要</a:t>
          </a:r>
        </a:p>
      </xdr:txBody>
    </xdr:sp>
    <xdr:clientData/>
  </xdr:twoCellAnchor>
  <xdr:twoCellAnchor>
    <xdr:from>
      <xdr:col>0</xdr:col>
      <xdr:colOff>154215</xdr:colOff>
      <xdr:row>149</xdr:row>
      <xdr:rowOff>54431</xdr:rowOff>
    </xdr:from>
    <xdr:to>
      <xdr:col>56</xdr:col>
      <xdr:colOff>28220</xdr:colOff>
      <xdr:row>158</xdr:row>
      <xdr:rowOff>4360</xdr:rowOff>
    </xdr:to>
    <xdr:sp macro="" textlink="">
      <xdr:nvSpPr>
        <xdr:cNvPr id="52" name="正方形/長方形 51">
          <a:extLst>
            <a:ext uri="{FF2B5EF4-FFF2-40B4-BE49-F238E27FC236}">
              <a16:creationId xmlns:a16="http://schemas.microsoft.com/office/drawing/2014/main" id="{3B4367D5-D6B9-46B1-8C0F-8E6B5615FF07}"/>
            </a:ext>
          </a:extLst>
        </xdr:cNvPr>
        <xdr:cNvSpPr/>
      </xdr:nvSpPr>
      <xdr:spPr>
        <a:xfrm>
          <a:off x="154215" y="41529002"/>
          <a:ext cx="10034005" cy="2045429"/>
        </a:xfrm>
        <a:prstGeom prst="rect">
          <a:avLst/>
        </a:prstGeom>
        <a:solidFill>
          <a:srgbClr val="DAE3F3">
            <a:alpha val="30196"/>
          </a:srgbClr>
        </a:solidFill>
        <a:ln w="28575" cap="flat" cmpd="sng" algn="ctr">
          <a:solidFill>
            <a:srgbClr val="0070C0"/>
          </a:solidFill>
          <a:prstDash val="sysDot"/>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記載不要</a:t>
          </a:r>
        </a:p>
      </xdr:txBody>
    </xdr:sp>
    <xdr:clientData/>
  </xdr:twoCellAnchor>
  <xdr:twoCellAnchor>
    <xdr:from>
      <xdr:col>43</xdr:col>
      <xdr:colOff>72572</xdr:colOff>
      <xdr:row>159</xdr:row>
      <xdr:rowOff>163286</xdr:rowOff>
    </xdr:from>
    <xdr:to>
      <xdr:col>55</xdr:col>
      <xdr:colOff>54456</xdr:colOff>
      <xdr:row>162</xdr:row>
      <xdr:rowOff>108317</xdr:rowOff>
    </xdr:to>
    <xdr:sp macro="" textlink="">
      <xdr:nvSpPr>
        <xdr:cNvPr id="53" name="吹き出し: 線 5">
          <a:extLst>
            <a:ext uri="{FF2B5EF4-FFF2-40B4-BE49-F238E27FC236}">
              <a16:creationId xmlns:a16="http://schemas.microsoft.com/office/drawing/2014/main" id="{0F958D24-82CC-486B-897A-51B4F5E8F549}"/>
            </a:ext>
          </a:extLst>
        </xdr:cNvPr>
        <xdr:cNvSpPr/>
      </xdr:nvSpPr>
      <xdr:spPr>
        <a:xfrm>
          <a:off x="7874001" y="43942000"/>
          <a:ext cx="2159026" cy="616317"/>
        </a:xfrm>
        <a:prstGeom prst="borderCallout1">
          <a:avLst>
            <a:gd name="adj1" fmla="val 128230"/>
            <a:gd name="adj2" fmla="val 54293"/>
            <a:gd name="adj3" fmla="val 102822"/>
            <a:gd name="adj4" fmla="val 50008"/>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加算ポイントに該当する場合は、○を選択してください。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47</xdr:col>
      <xdr:colOff>9072</xdr:colOff>
      <xdr:row>165</xdr:row>
      <xdr:rowOff>19827</xdr:rowOff>
    </xdr:from>
    <xdr:to>
      <xdr:col>51</xdr:col>
      <xdr:colOff>164746</xdr:colOff>
      <xdr:row>166</xdr:row>
      <xdr:rowOff>12191</xdr:rowOff>
    </xdr:to>
    <xdr:sp macro="" textlink="">
      <xdr:nvSpPr>
        <xdr:cNvPr id="54" name="正方形/長方形 53">
          <a:extLst>
            <a:ext uri="{FF2B5EF4-FFF2-40B4-BE49-F238E27FC236}">
              <a16:creationId xmlns:a16="http://schemas.microsoft.com/office/drawing/2014/main" id="{62D64A75-77DA-4D76-91C0-6D0DC197C8F8}"/>
            </a:ext>
          </a:extLst>
        </xdr:cNvPr>
        <xdr:cNvSpPr/>
      </xdr:nvSpPr>
      <xdr:spPr>
        <a:xfrm>
          <a:off x="8536215" y="45395113"/>
          <a:ext cx="881388" cy="1017435"/>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53</xdr:col>
      <xdr:colOff>168915</xdr:colOff>
      <xdr:row>163</xdr:row>
      <xdr:rowOff>208643</xdr:rowOff>
    </xdr:from>
    <xdr:to>
      <xdr:col>66</xdr:col>
      <xdr:colOff>207551</xdr:colOff>
      <xdr:row>165</xdr:row>
      <xdr:rowOff>897786</xdr:rowOff>
    </xdr:to>
    <xdr:sp macro="" textlink="">
      <xdr:nvSpPr>
        <xdr:cNvPr id="55" name="吹き出し: 線 5">
          <a:extLst>
            <a:ext uri="{FF2B5EF4-FFF2-40B4-BE49-F238E27FC236}">
              <a16:creationId xmlns:a16="http://schemas.microsoft.com/office/drawing/2014/main" id="{05FFFFE9-6C9B-4FE1-85BC-CEEABF19ED01}"/>
            </a:ext>
          </a:extLst>
        </xdr:cNvPr>
        <xdr:cNvSpPr/>
      </xdr:nvSpPr>
      <xdr:spPr>
        <a:xfrm>
          <a:off x="9784629" y="44867286"/>
          <a:ext cx="2551422" cy="1405786"/>
        </a:xfrm>
        <a:prstGeom prst="borderCallout1">
          <a:avLst>
            <a:gd name="adj1" fmla="val 87102"/>
            <a:gd name="adj2" fmla="val -15348"/>
            <a:gd name="adj3" fmla="val 63597"/>
            <a:gd name="adj4" fmla="val -142"/>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既に何らかのサービス事業を行っており、ポイント加算に該当する場合は、これまでサービスに用いていた農業機械がわかる資料等を別途根拠資料として提出してください。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47</xdr:col>
      <xdr:colOff>18143</xdr:colOff>
      <xdr:row>167</xdr:row>
      <xdr:rowOff>11832</xdr:rowOff>
    </xdr:from>
    <xdr:to>
      <xdr:col>51</xdr:col>
      <xdr:colOff>173817</xdr:colOff>
      <xdr:row>169</xdr:row>
      <xdr:rowOff>26818</xdr:rowOff>
    </xdr:to>
    <xdr:sp macro="" textlink="">
      <xdr:nvSpPr>
        <xdr:cNvPr id="56" name="正方形/長方形 36">
          <a:extLst>
            <a:ext uri="{FF2B5EF4-FFF2-40B4-BE49-F238E27FC236}">
              <a16:creationId xmlns:a16="http://schemas.microsoft.com/office/drawing/2014/main" id="{4977E9DE-8150-4777-956F-0BC9C7DCE92F}"/>
            </a:ext>
          </a:extLst>
        </xdr:cNvPr>
        <xdr:cNvSpPr/>
      </xdr:nvSpPr>
      <xdr:spPr>
        <a:xfrm>
          <a:off x="8545286" y="48126689"/>
          <a:ext cx="881388" cy="1783915"/>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47</xdr:col>
      <xdr:colOff>21807</xdr:colOff>
      <xdr:row>170</xdr:row>
      <xdr:rowOff>43283</xdr:rowOff>
    </xdr:from>
    <xdr:to>
      <xdr:col>51</xdr:col>
      <xdr:colOff>179679</xdr:colOff>
      <xdr:row>174</xdr:row>
      <xdr:rowOff>16108</xdr:rowOff>
    </xdr:to>
    <xdr:sp macro="" textlink="">
      <xdr:nvSpPr>
        <xdr:cNvPr id="57" name="正方形/長方形 56">
          <a:extLst>
            <a:ext uri="{FF2B5EF4-FFF2-40B4-BE49-F238E27FC236}">
              <a16:creationId xmlns:a16="http://schemas.microsoft.com/office/drawing/2014/main" id="{51AE91FB-ED40-4A88-912C-EBE584309B01}"/>
            </a:ext>
          </a:extLst>
        </xdr:cNvPr>
        <xdr:cNvSpPr/>
      </xdr:nvSpPr>
      <xdr:spPr>
        <a:xfrm>
          <a:off x="8548950" y="50289926"/>
          <a:ext cx="883586" cy="2902896"/>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52</xdr:col>
      <xdr:colOff>111312</xdr:colOff>
      <xdr:row>166</xdr:row>
      <xdr:rowOff>1469571</xdr:rowOff>
    </xdr:from>
    <xdr:to>
      <xdr:col>64</xdr:col>
      <xdr:colOff>38875</xdr:colOff>
      <xdr:row>167</xdr:row>
      <xdr:rowOff>979783</xdr:rowOff>
    </xdr:to>
    <xdr:sp macro="" textlink="">
      <xdr:nvSpPr>
        <xdr:cNvPr id="58" name="吹き出し: 線 5">
          <a:extLst>
            <a:ext uri="{FF2B5EF4-FFF2-40B4-BE49-F238E27FC236}">
              <a16:creationId xmlns:a16="http://schemas.microsoft.com/office/drawing/2014/main" id="{06CC3F13-C802-4662-8554-C39359D03C38}"/>
            </a:ext>
          </a:extLst>
        </xdr:cNvPr>
        <xdr:cNvSpPr/>
      </xdr:nvSpPr>
      <xdr:spPr>
        <a:xfrm>
          <a:off x="9545598" y="47869928"/>
          <a:ext cx="2131920" cy="1224712"/>
        </a:xfrm>
        <a:prstGeom prst="borderCallout1">
          <a:avLst>
            <a:gd name="adj1" fmla="val 147865"/>
            <a:gd name="adj2" fmla="val -5045"/>
            <a:gd name="adj3" fmla="val 102822"/>
            <a:gd name="adj4" fmla="val 50008"/>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該当するとして「○」を選択した場合は、根拠資料の提出が必要です。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36285</xdr:colOff>
      <xdr:row>184</xdr:row>
      <xdr:rowOff>27214</xdr:rowOff>
    </xdr:from>
    <xdr:to>
      <xdr:col>24</xdr:col>
      <xdr:colOff>4357</xdr:colOff>
      <xdr:row>193</xdr:row>
      <xdr:rowOff>1130</xdr:rowOff>
    </xdr:to>
    <xdr:sp macro="" textlink="">
      <xdr:nvSpPr>
        <xdr:cNvPr id="59" name="正方形/長方形 58">
          <a:extLst>
            <a:ext uri="{FF2B5EF4-FFF2-40B4-BE49-F238E27FC236}">
              <a16:creationId xmlns:a16="http://schemas.microsoft.com/office/drawing/2014/main" id="{157EBC9B-9AD3-4DA8-9158-F3EEF71845BB}"/>
            </a:ext>
          </a:extLst>
        </xdr:cNvPr>
        <xdr:cNvSpPr/>
      </xdr:nvSpPr>
      <xdr:spPr>
        <a:xfrm>
          <a:off x="217714" y="55235928"/>
          <a:ext cx="4140929" cy="1906131"/>
        </a:xfrm>
        <a:prstGeom prst="rect">
          <a:avLst/>
        </a:prstGeom>
        <a:solidFill>
          <a:srgbClr val="DAE3F3">
            <a:alpha val="30196"/>
          </a:srgbClr>
        </a:solidFill>
        <a:ln w="28575" cap="flat" cmpd="sng" algn="ctr">
          <a:solidFill>
            <a:srgbClr val="0070C0"/>
          </a:solidFill>
          <a:prstDash val="sysDot"/>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選択不要</a:t>
          </a:r>
        </a:p>
      </xdr:txBody>
    </xdr:sp>
    <xdr:clientData/>
  </xdr:twoCellAnchor>
  <xdr:twoCellAnchor>
    <xdr:from>
      <xdr:col>19</xdr:col>
      <xdr:colOff>111707</xdr:colOff>
      <xdr:row>207</xdr:row>
      <xdr:rowOff>72572</xdr:rowOff>
    </xdr:from>
    <xdr:to>
      <xdr:col>41</xdr:col>
      <xdr:colOff>34832</xdr:colOff>
      <xdr:row>209</xdr:row>
      <xdr:rowOff>70077</xdr:rowOff>
    </xdr:to>
    <xdr:sp macro="" textlink="">
      <xdr:nvSpPr>
        <xdr:cNvPr id="60" name="吹き出し: 線 23">
          <a:extLst>
            <a:ext uri="{FF2B5EF4-FFF2-40B4-BE49-F238E27FC236}">
              <a16:creationId xmlns:a16="http://schemas.microsoft.com/office/drawing/2014/main" id="{B3B378EB-3909-425B-A244-9F858DD7DEA5}"/>
            </a:ext>
          </a:extLst>
        </xdr:cNvPr>
        <xdr:cNvSpPr/>
      </xdr:nvSpPr>
      <xdr:spPr>
        <a:xfrm>
          <a:off x="3558850" y="60479215"/>
          <a:ext cx="3914553" cy="324076"/>
        </a:xfrm>
        <a:prstGeom prst="borderCallout1">
          <a:avLst>
            <a:gd name="adj1" fmla="val -71601"/>
            <a:gd name="adj2" fmla="val -25638"/>
            <a:gd name="adj3" fmla="val 39758"/>
            <a:gd name="adj4" fmla="val -674"/>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該当する場合は、チェックを入れてください。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14</xdr:col>
      <xdr:colOff>117929</xdr:colOff>
      <xdr:row>208</xdr:row>
      <xdr:rowOff>72680</xdr:rowOff>
    </xdr:from>
    <xdr:to>
      <xdr:col>19</xdr:col>
      <xdr:colOff>106449</xdr:colOff>
      <xdr:row>211</xdr:row>
      <xdr:rowOff>31456</xdr:rowOff>
    </xdr:to>
    <xdr:cxnSp macro="">
      <xdr:nvCxnSpPr>
        <xdr:cNvPr id="61" name="直線コネクタ 60">
          <a:extLst>
            <a:ext uri="{FF2B5EF4-FFF2-40B4-BE49-F238E27FC236}">
              <a16:creationId xmlns:a16="http://schemas.microsoft.com/office/drawing/2014/main" id="{111D4019-EBAF-4B6E-A49A-DAB769556978}"/>
            </a:ext>
          </a:extLst>
        </xdr:cNvPr>
        <xdr:cNvCxnSpPr>
          <a:cxnSpLocks/>
        </xdr:cNvCxnSpPr>
      </xdr:nvCxnSpPr>
      <xdr:spPr>
        <a:xfrm flipV="1">
          <a:off x="2657929" y="60642609"/>
          <a:ext cx="895663" cy="448633"/>
        </a:xfrm>
        <a:prstGeom prst="line">
          <a:avLst/>
        </a:prstGeom>
        <a:noFill/>
        <a:ln w="28575" cap="flat" cmpd="sng" algn="ctr">
          <a:solidFill>
            <a:schemeClr val="accent2"/>
          </a:solidFill>
          <a:prstDash val="solid"/>
          <a:miter lim="800000"/>
        </a:ln>
        <a:effectLst/>
      </xdr:spPr>
    </xdr:cxnSp>
    <xdr:clientData/>
  </xdr:twoCellAnchor>
  <xdr:twoCellAnchor>
    <xdr:from>
      <xdr:col>0</xdr:col>
      <xdr:colOff>161472</xdr:colOff>
      <xdr:row>102</xdr:row>
      <xdr:rowOff>1</xdr:rowOff>
    </xdr:from>
    <xdr:to>
      <xdr:col>61</xdr:col>
      <xdr:colOff>21347</xdr:colOff>
      <xdr:row>104</xdr:row>
      <xdr:rowOff>18143</xdr:rowOff>
    </xdr:to>
    <xdr:sp macro="" textlink="">
      <xdr:nvSpPr>
        <xdr:cNvPr id="4" name="正方形/長方形 3">
          <a:extLst>
            <a:ext uri="{FF2B5EF4-FFF2-40B4-BE49-F238E27FC236}">
              <a16:creationId xmlns:a16="http://schemas.microsoft.com/office/drawing/2014/main" id="{415DA22E-24F0-4EAD-9E06-BAE629A515C3}"/>
            </a:ext>
          </a:extLst>
        </xdr:cNvPr>
        <xdr:cNvSpPr/>
      </xdr:nvSpPr>
      <xdr:spPr>
        <a:xfrm>
          <a:off x="161472" y="27041930"/>
          <a:ext cx="10927018" cy="471713"/>
        </a:xfrm>
        <a:prstGeom prst="rect">
          <a:avLst/>
        </a:prstGeom>
        <a:solidFill>
          <a:srgbClr val="DAE3F3">
            <a:alpha val="30196"/>
          </a:srgbClr>
        </a:solidFill>
        <a:ln w="28575" cap="flat" cmpd="sng" algn="ctr">
          <a:solidFill>
            <a:srgbClr val="0070C0"/>
          </a:solidFill>
          <a:prstDash val="sysDot"/>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記載不要</a:t>
          </a:r>
        </a:p>
      </xdr:txBody>
    </xdr:sp>
    <xdr:clientData/>
  </xdr:twoCellAnchor>
  <xdr:twoCellAnchor>
    <xdr:from>
      <xdr:col>0</xdr:col>
      <xdr:colOff>134155</xdr:colOff>
      <xdr:row>1</xdr:row>
      <xdr:rowOff>120740</xdr:rowOff>
    </xdr:from>
    <xdr:to>
      <xdr:col>16</xdr:col>
      <xdr:colOff>48832</xdr:colOff>
      <xdr:row>1</xdr:row>
      <xdr:rowOff>497434</xdr:rowOff>
    </xdr:to>
    <xdr:sp macro="" textlink="">
      <xdr:nvSpPr>
        <xdr:cNvPr id="2" name="正方形/長方形 1">
          <a:extLst>
            <a:ext uri="{FF2B5EF4-FFF2-40B4-BE49-F238E27FC236}">
              <a16:creationId xmlns:a16="http://schemas.microsoft.com/office/drawing/2014/main" id="{A43F4F34-9DC5-484B-817E-998E5E4E8E6E}"/>
            </a:ext>
          </a:extLst>
        </xdr:cNvPr>
        <xdr:cNvSpPr/>
      </xdr:nvSpPr>
      <xdr:spPr>
        <a:xfrm>
          <a:off x="134155" y="348803"/>
          <a:ext cx="2705100" cy="376694"/>
        </a:xfrm>
        <a:prstGeom prst="rect">
          <a:avLst/>
        </a:prstGeom>
        <a:solidFill>
          <a:sysClr val="window" lastClr="FFFFFF"/>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FF0000"/>
              </a:solidFill>
              <a:effectLst/>
              <a:uLnTx/>
              <a:uFillTx/>
              <a:latin typeface="Calibri" panose="020F0502020204030204"/>
              <a:ea typeface="Meiryo UI" panose="020B0604030504040204" pitchFamily="50" charset="-128"/>
              <a:cs typeface="Arial" panose="020B0604020202020204" pitchFamily="34" charset="0"/>
            </a:rPr>
            <a:t> </a:t>
          </a: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①立上げ・事業拡大の取組のみの記載例</a:t>
          </a:r>
          <a:endParaRPr kumimoji="0" lang="en-US" altLang="ja-JP"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52</xdr:col>
      <xdr:colOff>180976</xdr:colOff>
      <xdr:row>9</xdr:row>
      <xdr:rowOff>19050</xdr:rowOff>
    </xdr:from>
    <xdr:to>
      <xdr:col>65</xdr:col>
      <xdr:colOff>0</xdr:colOff>
      <xdr:row>14</xdr:row>
      <xdr:rowOff>20293</xdr:rowOff>
    </xdr:to>
    <xdr:sp macro="" textlink="">
      <xdr:nvSpPr>
        <xdr:cNvPr id="3" name="正方形/長方形 2">
          <a:extLst>
            <a:ext uri="{FF2B5EF4-FFF2-40B4-BE49-F238E27FC236}">
              <a16:creationId xmlns:a16="http://schemas.microsoft.com/office/drawing/2014/main" id="{DBAC847D-EFA3-429E-955D-3B4740F42042}"/>
            </a:ext>
          </a:extLst>
        </xdr:cNvPr>
        <xdr:cNvSpPr/>
      </xdr:nvSpPr>
      <xdr:spPr>
        <a:xfrm>
          <a:off x="10086976" y="2548890"/>
          <a:ext cx="2305050" cy="953743"/>
        </a:xfrm>
        <a:prstGeom prst="rect">
          <a:avLst/>
        </a:prstGeom>
        <a:noFill/>
        <a:ln w="28575" cap="flat" cmpd="sng" algn="ctr">
          <a:solidFill>
            <a:srgbClr val="0070C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22</xdr:col>
      <xdr:colOff>180975</xdr:colOff>
      <xdr:row>9</xdr:row>
      <xdr:rowOff>19051</xdr:rowOff>
    </xdr:from>
    <xdr:to>
      <xdr:col>33</xdr:col>
      <xdr:colOff>0</xdr:colOff>
      <xdr:row>13</xdr:row>
      <xdr:rowOff>171451</xdr:rowOff>
    </xdr:to>
    <xdr:sp macro="" textlink="">
      <xdr:nvSpPr>
        <xdr:cNvPr id="4" name="正方形/長方形 3">
          <a:extLst>
            <a:ext uri="{FF2B5EF4-FFF2-40B4-BE49-F238E27FC236}">
              <a16:creationId xmlns:a16="http://schemas.microsoft.com/office/drawing/2014/main" id="{6D57F4E1-02D6-4785-BFBF-242121914A6D}"/>
            </a:ext>
          </a:extLst>
        </xdr:cNvPr>
        <xdr:cNvSpPr/>
      </xdr:nvSpPr>
      <xdr:spPr>
        <a:xfrm>
          <a:off x="4371975" y="2548891"/>
          <a:ext cx="1914525" cy="914400"/>
        </a:xfrm>
        <a:prstGeom prst="rect">
          <a:avLst/>
        </a:prstGeom>
        <a:noFill/>
        <a:ln w="28575" cap="flat" cmpd="sng" algn="ctr">
          <a:solidFill>
            <a:srgbClr val="0070C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154214</xdr:colOff>
      <xdr:row>13</xdr:row>
      <xdr:rowOff>163286</xdr:rowOff>
    </xdr:from>
    <xdr:to>
      <xdr:col>44</xdr:col>
      <xdr:colOff>90713</xdr:colOff>
      <xdr:row>15</xdr:row>
      <xdr:rowOff>9071</xdr:rowOff>
    </xdr:to>
    <xdr:sp macro="" textlink="">
      <xdr:nvSpPr>
        <xdr:cNvPr id="5" name="正方形/長方形 4">
          <a:extLst>
            <a:ext uri="{FF2B5EF4-FFF2-40B4-BE49-F238E27FC236}">
              <a16:creationId xmlns:a16="http://schemas.microsoft.com/office/drawing/2014/main" id="{1DCEB90A-CA2A-4F2D-8380-720BBAEA1BBA}"/>
            </a:ext>
          </a:extLst>
        </xdr:cNvPr>
        <xdr:cNvSpPr/>
      </xdr:nvSpPr>
      <xdr:spPr>
        <a:xfrm>
          <a:off x="154214" y="3556000"/>
          <a:ext cx="8318499" cy="172357"/>
        </a:xfrm>
        <a:prstGeom prst="rect">
          <a:avLst/>
        </a:prstGeom>
        <a:noFill/>
        <a:ln w="28575" cap="flat" cmpd="sng" algn="ctr">
          <a:solidFill>
            <a:srgbClr val="0070C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15</xdr:col>
      <xdr:colOff>37475</xdr:colOff>
      <xdr:row>0</xdr:row>
      <xdr:rowOff>117928</xdr:rowOff>
    </xdr:from>
    <xdr:to>
      <xdr:col>28</xdr:col>
      <xdr:colOff>137410</xdr:colOff>
      <xdr:row>5</xdr:row>
      <xdr:rowOff>53442</xdr:rowOff>
    </xdr:to>
    <xdr:sp macro="" textlink="">
      <xdr:nvSpPr>
        <xdr:cNvPr id="6" name="吹き出し: 線 5">
          <a:extLst>
            <a:ext uri="{FF2B5EF4-FFF2-40B4-BE49-F238E27FC236}">
              <a16:creationId xmlns:a16="http://schemas.microsoft.com/office/drawing/2014/main" id="{AC46B7F0-80E6-48D6-8FB2-84FEC23D1A6A}"/>
            </a:ext>
          </a:extLst>
        </xdr:cNvPr>
        <xdr:cNvSpPr/>
      </xdr:nvSpPr>
      <xdr:spPr>
        <a:xfrm>
          <a:off x="2848131" y="117928"/>
          <a:ext cx="2535836" cy="1484498"/>
        </a:xfrm>
        <a:prstGeom prst="borderCallout1">
          <a:avLst>
            <a:gd name="adj1" fmla="val 99165"/>
            <a:gd name="adj2" fmla="val 48554"/>
            <a:gd name="adj3" fmla="val 402435"/>
            <a:gd name="adj4" fmla="val -32475"/>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r>
            <a:rPr lang="ja-JP" altLang="en-US" sz="1100">
              <a:effectLst/>
              <a:latin typeface="+mn-lt"/>
              <a:ea typeface="+mn-ea"/>
              <a:cs typeface="+mn-cs"/>
            </a:rPr>
            <a:t>ニーズ調査等を踏まえて新たにサービス利用者を確保するなど、サービス提供先の</a:t>
          </a:r>
          <a:r>
            <a:rPr lang="ja-JP" altLang="ja-JP" sz="1100">
              <a:effectLst/>
              <a:latin typeface="+mn-lt"/>
              <a:ea typeface="+mn-ea"/>
              <a:cs typeface="+mn-cs"/>
            </a:rPr>
            <a:t>農業者が定まっていない場合は、２及び３の記載は不要、４の欄のみでも構いません。</a:t>
          </a:r>
        </a:p>
      </xdr:txBody>
    </xdr:sp>
    <xdr:clientData/>
  </xdr:twoCellAnchor>
  <xdr:twoCellAnchor>
    <xdr:from>
      <xdr:col>33</xdr:col>
      <xdr:colOff>36286</xdr:colOff>
      <xdr:row>1</xdr:row>
      <xdr:rowOff>689428</xdr:rowOff>
    </xdr:from>
    <xdr:to>
      <xdr:col>54</xdr:col>
      <xdr:colOff>17650</xdr:colOff>
      <xdr:row>7</xdr:row>
      <xdr:rowOff>16217</xdr:rowOff>
    </xdr:to>
    <xdr:sp macro="" textlink="">
      <xdr:nvSpPr>
        <xdr:cNvPr id="7" name="吹き出し: 線 6">
          <a:extLst>
            <a:ext uri="{FF2B5EF4-FFF2-40B4-BE49-F238E27FC236}">
              <a16:creationId xmlns:a16="http://schemas.microsoft.com/office/drawing/2014/main" id="{89219DFD-3B3E-4565-BB5C-14B538CF7595}"/>
            </a:ext>
          </a:extLst>
        </xdr:cNvPr>
        <xdr:cNvSpPr/>
      </xdr:nvSpPr>
      <xdr:spPr>
        <a:xfrm>
          <a:off x="6322786" y="852714"/>
          <a:ext cx="3981864" cy="1041289"/>
        </a:xfrm>
        <a:prstGeom prst="borderCallout1">
          <a:avLst>
            <a:gd name="adj1" fmla="val 41664"/>
            <a:gd name="adj2" fmla="val 168"/>
            <a:gd name="adj3" fmla="val 172708"/>
            <a:gd name="adj4" fmla="val -24393"/>
          </a:avLst>
        </a:prstGeom>
        <a:solidFill>
          <a:schemeClr val="bg1"/>
        </a:solidFill>
        <a:ln w="28575" cap="flat" cmpd="sng" algn="ctr">
          <a:solidFill>
            <a:srgbClr val="0070C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本事業で実施するサービスのみ記載してください。（既にサービス事業を実施している場合は、本事業で関係のないサービスについて除く必要があります。）</a:t>
          </a:r>
          <a:endParaRPr kumimoji="1" lang="en-US" altLang="ja-JP"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乾燥調製はサービスに該当しませんのでご注意ください。</a:t>
          </a:r>
          <a:endParaRPr kumimoji="1" lang="en-US" altLang="ja-JP"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31</xdr:col>
      <xdr:colOff>0</xdr:colOff>
      <xdr:row>6</xdr:row>
      <xdr:rowOff>127000</xdr:rowOff>
    </xdr:from>
    <xdr:to>
      <xdr:col>41</xdr:col>
      <xdr:colOff>112436</xdr:colOff>
      <xdr:row>25</xdr:row>
      <xdr:rowOff>45327</xdr:rowOff>
    </xdr:to>
    <xdr:cxnSp macro="">
      <xdr:nvCxnSpPr>
        <xdr:cNvPr id="8" name="直線コネクタ 7">
          <a:extLst>
            <a:ext uri="{FF2B5EF4-FFF2-40B4-BE49-F238E27FC236}">
              <a16:creationId xmlns:a16="http://schemas.microsoft.com/office/drawing/2014/main" id="{936BB14B-43F7-4F7B-BFB0-446C5A0B5FEC}"/>
            </a:ext>
          </a:extLst>
        </xdr:cNvPr>
        <xdr:cNvCxnSpPr/>
      </xdr:nvCxnSpPr>
      <xdr:spPr>
        <a:xfrm flipH="1">
          <a:off x="5905500" y="1850571"/>
          <a:ext cx="2017436" cy="3764613"/>
        </a:xfrm>
        <a:prstGeom prst="line">
          <a:avLst/>
        </a:prstGeom>
        <a:noFill/>
        <a:ln w="28575" cap="flat" cmpd="sng" algn="ctr">
          <a:solidFill>
            <a:srgbClr val="0070C0"/>
          </a:solidFill>
          <a:prstDash val="solid"/>
          <a:miter lim="800000"/>
        </a:ln>
        <a:effectLst/>
      </xdr:spPr>
    </xdr:cxnSp>
    <xdr:clientData/>
  </xdr:twoCellAnchor>
  <xdr:twoCellAnchor>
    <xdr:from>
      <xdr:col>23</xdr:col>
      <xdr:colOff>9072</xdr:colOff>
      <xdr:row>25</xdr:row>
      <xdr:rowOff>9072</xdr:rowOff>
    </xdr:from>
    <xdr:to>
      <xdr:col>33</xdr:col>
      <xdr:colOff>18597</xdr:colOff>
      <xdr:row>27</xdr:row>
      <xdr:rowOff>190046</xdr:rowOff>
    </xdr:to>
    <xdr:sp macro="" textlink="">
      <xdr:nvSpPr>
        <xdr:cNvPr id="9" name="正方形/長方形 8">
          <a:extLst>
            <a:ext uri="{FF2B5EF4-FFF2-40B4-BE49-F238E27FC236}">
              <a16:creationId xmlns:a16="http://schemas.microsoft.com/office/drawing/2014/main" id="{ED3C8120-137F-4B61-A654-6FD717901B8F}"/>
            </a:ext>
          </a:extLst>
        </xdr:cNvPr>
        <xdr:cNvSpPr/>
      </xdr:nvSpPr>
      <xdr:spPr>
        <a:xfrm>
          <a:off x="4390572" y="5578929"/>
          <a:ext cx="1914525" cy="561974"/>
        </a:xfrm>
        <a:prstGeom prst="rect">
          <a:avLst/>
        </a:prstGeom>
        <a:noFill/>
        <a:ln w="28575" cap="flat" cmpd="sng" algn="ctr">
          <a:solidFill>
            <a:srgbClr val="0070C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22</xdr:col>
      <xdr:colOff>180975</xdr:colOff>
      <xdr:row>25</xdr:row>
      <xdr:rowOff>1</xdr:rowOff>
    </xdr:from>
    <xdr:to>
      <xdr:col>33</xdr:col>
      <xdr:colOff>0</xdr:colOff>
      <xdr:row>27</xdr:row>
      <xdr:rowOff>180975</xdr:rowOff>
    </xdr:to>
    <xdr:sp macro="" textlink="">
      <xdr:nvSpPr>
        <xdr:cNvPr id="10" name="正方形/長方形 9">
          <a:extLst>
            <a:ext uri="{FF2B5EF4-FFF2-40B4-BE49-F238E27FC236}">
              <a16:creationId xmlns:a16="http://schemas.microsoft.com/office/drawing/2014/main" id="{6378E1F2-BE21-422F-8652-EE16A40B4F16}"/>
            </a:ext>
          </a:extLst>
        </xdr:cNvPr>
        <xdr:cNvSpPr/>
      </xdr:nvSpPr>
      <xdr:spPr>
        <a:xfrm>
          <a:off x="4371975" y="5478781"/>
          <a:ext cx="1914525" cy="561974"/>
        </a:xfrm>
        <a:prstGeom prst="rect">
          <a:avLst/>
        </a:prstGeom>
        <a:noFill/>
        <a:ln w="28575" cap="flat" cmpd="sng" algn="ctr">
          <a:solidFill>
            <a:srgbClr val="0070C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56</xdr:col>
      <xdr:colOff>185353</xdr:colOff>
      <xdr:row>25</xdr:row>
      <xdr:rowOff>9072</xdr:rowOff>
    </xdr:from>
    <xdr:to>
      <xdr:col>69</xdr:col>
      <xdr:colOff>18144</xdr:colOff>
      <xdr:row>28</xdr:row>
      <xdr:rowOff>26217</xdr:rowOff>
    </xdr:to>
    <xdr:sp macro="" textlink="">
      <xdr:nvSpPr>
        <xdr:cNvPr id="11" name="正方形/長方形 10">
          <a:extLst>
            <a:ext uri="{FF2B5EF4-FFF2-40B4-BE49-F238E27FC236}">
              <a16:creationId xmlns:a16="http://schemas.microsoft.com/office/drawing/2014/main" id="{EBDBAE59-4B22-49B3-8F7D-3DA50C51622B}"/>
            </a:ext>
          </a:extLst>
        </xdr:cNvPr>
        <xdr:cNvSpPr/>
      </xdr:nvSpPr>
      <xdr:spPr>
        <a:xfrm>
          <a:off x="11141677" y="5600504"/>
          <a:ext cx="2283548" cy="604091"/>
        </a:xfrm>
        <a:prstGeom prst="rect">
          <a:avLst/>
        </a:prstGeom>
        <a:noFill/>
        <a:ln w="28575" cap="flat" cmpd="sng" algn="ctr">
          <a:solidFill>
            <a:srgbClr val="0070C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58</xdr:col>
      <xdr:colOff>117929</xdr:colOff>
      <xdr:row>0</xdr:row>
      <xdr:rowOff>36286</xdr:rowOff>
    </xdr:from>
    <xdr:to>
      <xdr:col>76</xdr:col>
      <xdr:colOff>27215</xdr:colOff>
      <xdr:row>5</xdr:row>
      <xdr:rowOff>50983</xdr:rowOff>
    </xdr:to>
    <xdr:sp macro="" textlink="">
      <xdr:nvSpPr>
        <xdr:cNvPr id="12" name="吹き出し: 線 11">
          <a:extLst>
            <a:ext uri="{FF2B5EF4-FFF2-40B4-BE49-F238E27FC236}">
              <a16:creationId xmlns:a16="http://schemas.microsoft.com/office/drawing/2014/main" id="{018805AF-D890-4D0C-9DCA-5824AF050923}"/>
            </a:ext>
          </a:extLst>
        </xdr:cNvPr>
        <xdr:cNvSpPr/>
      </xdr:nvSpPr>
      <xdr:spPr>
        <a:xfrm>
          <a:off x="11166929" y="36286"/>
          <a:ext cx="3066143" cy="1565911"/>
        </a:xfrm>
        <a:prstGeom prst="borderCallout1">
          <a:avLst>
            <a:gd name="adj1" fmla="val 100114"/>
            <a:gd name="adj2" fmla="val 48683"/>
            <a:gd name="adj3" fmla="val 174623"/>
            <a:gd name="adj4" fmla="val 13604"/>
          </a:avLst>
        </a:prstGeom>
        <a:solidFill>
          <a:sysClr val="window" lastClr="FFFFFF"/>
        </a:solidFill>
        <a:ln w="28575" cap="flat" cmpd="sng" algn="ctr">
          <a:solidFill>
            <a:srgbClr val="0070C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目標年度までの根拠資料（同意書等）がある場合は〇、ない場合は隣の列の見込んだ方法に、利用意向が分かる資料の詳細について記載の上、関連資料を提出してください。（この記載例の場合、メールのスクリーンショット等を提出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63</xdr:col>
      <xdr:colOff>9071</xdr:colOff>
      <xdr:row>5</xdr:row>
      <xdr:rowOff>9072</xdr:rowOff>
    </xdr:from>
    <xdr:to>
      <xdr:col>73</xdr:col>
      <xdr:colOff>136071</xdr:colOff>
      <xdr:row>24</xdr:row>
      <xdr:rowOff>485866</xdr:rowOff>
    </xdr:to>
    <xdr:cxnSp macro="">
      <xdr:nvCxnSpPr>
        <xdr:cNvPr id="13" name="直線コネクタ 12">
          <a:extLst>
            <a:ext uri="{FF2B5EF4-FFF2-40B4-BE49-F238E27FC236}">
              <a16:creationId xmlns:a16="http://schemas.microsoft.com/office/drawing/2014/main" id="{9530FFE7-ADAC-4646-AED1-AF0B2224D9D1}"/>
            </a:ext>
          </a:extLst>
        </xdr:cNvPr>
        <xdr:cNvCxnSpPr/>
      </xdr:nvCxnSpPr>
      <xdr:spPr>
        <a:xfrm flipH="1">
          <a:off x="12010571" y="1560286"/>
          <a:ext cx="1841500" cy="3996509"/>
        </a:xfrm>
        <a:prstGeom prst="line">
          <a:avLst/>
        </a:prstGeom>
        <a:noFill/>
        <a:ln w="28575" cap="flat" cmpd="sng" algn="ctr">
          <a:solidFill>
            <a:srgbClr val="0070C0"/>
          </a:solidFill>
          <a:prstDash val="solid"/>
          <a:miter lim="800000"/>
        </a:ln>
        <a:effectLst/>
      </xdr:spPr>
    </xdr:cxnSp>
    <xdr:clientData/>
  </xdr:twoCellAnchor>
  <xdr:twoCellAnchor>
    <xdr:from>
      <xdr:col>0</xdr:col>
      <xdr:colOff>185351</xdr:colOff>
      <xdr:row>29</xdr:row>
      <xdr:rowOff>61784</xdr:rowOff>
    </xdr:from>
    <xdr:to>
      <xdr:col>65</xdr:col>
      <xdr:colOff>20595</xdr:colOff>
      <xdr:row>33</xdr:row>
      <xdr:rowOff>10807</xdr:rowOff>
    </xdr:to>
    <xdr:sp macro="" textlink="">
      <xdr:nvSpPr>
        <xdr:cNvPr id="15" name="正方形/長方形 14">
          <a:extLst>
            <a:ext uri="{FF2B5EF4-FFF2-40B4-BE49-F238E27FC236}">
              <a16:creationId xmlns:a16="http://schemas.microsoft.com/office/drawing/2014/main" id="{33BE5105-3304-48C4-9AEF-7EC748D99F7C}"/>
            </a:ext>
          </a:extLst>
        </xdr:cNvPr>
        <xdr:cNvSpPr/>
      </xdr:nvSpPr>
      <xdr:spPr>
        <a:xfrm>
          <a:off x="185351" y="6394622"/>
          <a:ext cx="12552406" cy="1040536"/>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36</xdr:col>
      <xdr:colOff>72082</xdr:colOff>
      <xdr:row>33</xdr:row>
      <xdr:rowOff>144162</xdr:rowOff>
    </xdr:from>
    <xdr:to>
      <xdr:col>69</xdr:col>
      <xdr:colOff>74803</xdr:colOff>
      <xdr:row>37</xdr:row>
      <xdr:rowOff>182530</xdr:rowOff>
    </xdr:to>
    <xdr:sp macro="" textlink="">
      <xdr:nvSpPr>
        <xdr:cNvPr id="16" name="吹き出し: 線 1">
          <a:extLst>
            <a:ext uri="{FF2B5EF4-FFF2-40B4-BE49-F238E27FC236}">
              <a16:creationId xmlns:a16="http://schemas.microsoft.com/office/drawing/2014/main" id="{758CD6CF-3899-47CF-BC4F-6818AAC2A82C}"/>
            </a:ext>
          </a:extLst>
        </xdr:cNvPr>
        <xdr:cNvSpPr/>
      </xdr:nvSpPr>
      <xdr:spPr>
        <a:xfrm>
          <a:off x="6777682" y="7476295"/>
          <a:ext cx="6098721" cy="597168"/>
        </a:xfrm>
        <a:prstGeom prst="borderCallout1">
          <a:avLst>
            <a:gd name="adj1" fmla="val 48195"/>
            <a:gd name="adj2" fmla="val 426"/>
            <a:gd name="adj3" fmla="val 122029"/>
            <a:gd name="adj4" fmla="val -82672"/>
          </a:avLst>
        </a:prstGeom>
        <a:solidFill>
          <a:sysClr val="window" lastClr="FFFFFF"/>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様式第</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1-2</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号</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事業実施計画書（詳細）　５　成果目標及びそれに付随する計画の（</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）成果目標　の目標年度の値と一致するか確認してください。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22</xdr:col>
      <xdr:colOff>14217</xdr:colOff>
      <xdr:row>38</xdr:row>
      <xdr:rowOff>2536</xdr:rowOff>
    </xdr:from>
    <xdr:to>
      <xdr:col>27</xdr:col>
      <xdr:colOff>12874</xdr:colOff>
      <xdr:row>38</xdr:row>
      <xdr:rowOff>291313</xdr:rowOff>
    </xdr:to>
    <xdr:sp macro="" textlink="">
      <xdr:nvSpPr>
        <xdr:cNvPr id="17" name="正方形/長方形 16">
          <a:extLst>
            <a:ext uri="{FF2B5EF4-FFF2-40B4-BE49-F238E27FC236}">
              <a16:creationId xmlns:a16="http://schemas.microsoft.com/office/drawing/2014/main" id="{432DFC7C-1113-4050-914B-27C742787409}"/>
            </a:ext>
          </a:extLst>
        </xdr:cNvPr>
        <xdr:cNvSpPr/>
      </xdr:nvSpPr>
      <xdr:spPr>
        <a:xfrm>
          <a:off x="4080113" y="8376006"/>
          <a:ext cx="922724" cy="288777"/>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71082</xdr:colOff>
      <xdr:row>1</xdr:row>
      <xdr:rowOff>56866</xdr:rowOff>
    </xdr:from>
    <xdr:to>
      <xdr:col>15</xdr:col>
      <xdr:colOff>3981</xdr:colOff>
      <xdr:row>1</xdr:row>
      <xdr:rowOff>433560</xdr:rowOff>
    </xdr:to>
    <xdr:sp macro="" textlink="">
      <xdr:nvSpPr>
        <xdr:cNvPr id="14" name="正方形/長方形 13">
          <a:extLst>
            <a:ext uri="{FF2B5EF4-FFF2-40B4-BE49-F238E27FC236}">
              <a16:creationId xmlns:a16="http://schemas.microsoft.com/office/drawing/2014/main" id="{3FD1B498-EC68-483F-9B82-C77BF6E30FA7}"/>
            </a:ext>
          </a:extLst>
        </xdr:cNvPr>
        <xdr:cNvSpPr/>
      </xdr:nvSpPr>
      <xdr:spPr>
        <a:xfrm>
          <a:off x="71082" y="227463"/>
          <a:ext cx="2705100" cy="376694"/>
        </a:xfrm>
        <a:prstGeom prst="rect">
          <a:avLst/>
        </a:prstGeom>
        <a:solidFill>
          <a:sysClr val="window" lastClr="FFFFFF"/>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FF0000"/>
              </a:solidFill>
              <a:effectLst/>
              <a:uLnTx/>
              <a:uFillTx/>
              <a:latin typeface="Calibri" panose="020F0502020204030204"/>
              <a:ea typeface="Meiryo UI" panose="020B0604030504040204" pitchFamily="50" charset="-128"/>
              <a:cs typeface="Arial" panose="020B0604020202020204" pitchFamily="34" charset="0"/>
            </a:rPr>
            <a:t> </a:t>
          </a: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①立上げ・事業拡大の取組のみの記載例</a:t>
          </a:r>
          <a:endParaRPr kumimoji="0" lang="en-US" altLang="ja-JP"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条件整備_(様式)"/>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30"/>
  <sheetViews>
    <sheetView showGridLines="0" tabSelected="1" view="pageBreakPreview" zoomScaleNormal="100" zoomScaleSheetLayoutView="100" workbookViewId="0">
      <selection activeCell="A2" sqref="A2:BI2"/>
    </sheetView>
  </sheetViews>
  <sheetFormatPr defaultColWidth="2.25" defaultRowHeight="13.5"/>
  <cols>
    <col min="1" max="65" width="2.5" style="86" customWidth="1"/>
    <col min="66" max="71" width="2.25" style="86"/>
    <col min="72" max="72" width="1.125" style="86" customWidth="1"/>
    <col min="73" max="256" width="2.25" style="86"/>
    <col min="257" max="257" width="2.5" style="86" bestFit="1" customWidth="1"/>
    <col min="258" max="258" width="2.25" style="86"/>
    <col min="259" max="259" width="2.5" style="86" bestFit="1" customWidth="1"/>
    <col min="260" max="512" width="2.25" style="86"/>
    <col min="513" max="513" width="2.5" style="86" bestFit="1" customWidth="1"/>
    <col min="514" max="514" width="2.25" style="86"/>
    <col min="515" max="515" width="2.5" style="86" bestFit="1" customWidth="1"/>
    <col min="516" max="768" width="2.25" style="86"/>
    <col min="769" max="769" width="2.5" style="86" bestFit="1" customWidth="1"/>
    <col min="770" max="770" width="2.25" style="86"/>
    <col min="771" max="771" width="2.5" style="86" bestFit="1" customWidth="1"/>
    <col min="772" max="1024" width="2.25" style="86"/>
    <col min="1025" max="1025" width="2.5" style="86" bestFit="1" customWidth="1"/>
    <col min="1026" max="1026" width="2.25" style="86"/>
    <col min="1027" max="1027" width="2.5" style="86" bestFit="1" customWidth="1"/>
    <col min="1028" max="1280" width="2.25" style="86"/>
    <col min="1281" max="1281" width="2.5" style="86" bestFit="1" customWidth="1"/>
    <col min="1282" max="1282" width="2.25" style="86"/>
    <col min="1283" max="1283" width="2.5" style="86" bestFit="1" customWidth="1"/>
    <col min="1284" max="1536" width="2.25" style="86"/>
    <col min="1537" max="1537" width="2.5" style="86" bestFit="1" customWidth="1"/>
    <col min="1538" max="1538" width="2.25" style="86"/>
    <col min="1539" max="1539" width="2.5" style="86" bestFit="1" customWidth="1"/>
    <col min="1540" max="1792" width="2.25" style="86"/>
    <col min="1793" max="1793" width="2.5" style="86" bestFit="1" customWidth="1"/>
    <col min="1794" max="1794" width="2.25" style="86"/>
    <col min="1795" max="1795" width="2.5" style="86" bestFit="1" customWidth="1"/>
    <col min="1796" max="2048" width="2.25" style="86"/>
    <col min="2049" max="2049" width="2.5" style="86" bestFit="1" customWidth="1"/>
    <col min="2050" max="2050" width="2.25" style="86"/>
    <col min="2051" max="2051" width="2.5" style="86" bestFit="1" customWidth="1"/>
    <col min="2052" max="2304" width="2.25" style="86"/>
    <col min="2305" max="2305" width="2.5" style="86" bestFit="1" customWidth="1"/>
    <col min="2306" max="2306" width="2.25" style="86"/>
    <col min="2307" max="2307" width="2.5" style="86" bestFit="1" customWidth="1"/>
    <col min="2308" max="2560" width="2.25" style="86"/>
    <col min="2561" max="2561" width="2.5" style="86" bestFit="1" customWidth="1"/>
    <col min="2562" max="2562" width="2.25" style="86"/>
    <col min="2563" max="2563" width="2.5" style="86" bestFit="1" customWidth="1"/>
    <col min="2564" max="2816" width="2.25" style="86"/>
    <col min="2817" max="2817" width="2.5" style="86" bestFit="1" customWidth="1"/>
    <col min="2818" max="2818" width="2.25" style="86"/>
    <col min="2819" max="2819" width="2.5" style="86" bestFit="1" customWidth="1"/>
    <col min="2820" max="3072" width="2.25" style="86"/>
    <col min="3073" max="3073" width="2.5" style="86" bestFit="1" customWidth="1"/>
    <col min="3074" max="3074" width="2.25" style="86"/>
    <col min="3075" max="3075" width="2.5" style="86" bestFit="1" customWidth="1"/>
    <col min="3076" max="3328" width="2.25" style="86"/>
    <col min="3329" max="3329" width="2.5" style="86" bestFit="1" customWidth="1"/>
    <col min="3330" max="3330" width="2.25" style="86"/>
    <col min="3331" max="3331" width="2.5" style="86" bestFit="1" customWidth="1"/>
    <col min="3332" max="3584" width="2.25" style="86"/>
    <col min="3585" max="3585" width="2.5" style="86" bestFit="1" customWidth="1"/>
    <col min="3586" max="3586" width="2.25" style="86"/>
    <col min="3587" max="3587" width="2.5" style="86" bestFit="1" customWidth="1"/>
    <col min="3588" max="3840" width="2.25" style="86"/>
    <col min="3841" max="3841" width="2.5" style="86" bestFit="1" customWidth="1"/>
    <col min="3842" max="3842" width="2.25" style="86"/>
    <col min="3843" max="3843" width="2.5" style="86" bestFit="1" customWidth="1"/>
    <col min="3844" max="4096" width="2.25" style="86"/>
    <col min="4097" max="4097" width="2.5" style="86" bestFit="1" customWidth="1"/>
    <col min="4098" max="4098" width="2.25" style="86"/>
    <col min="4099" max="4099" width="2.5" style="86" bestFit="1" customWidth="1"/>
    <col min="4100" max="4352" width="2.25" style="86"/>
    <col min="4353" max="4353" width="2.5" style="86" bestFit="1" customWidth="1"/>
    <col min="4354" max="4354" width="2.25" style="86"/>
    <col min="4355" max="4355" width="2.5" style="86" bestFit="1" customWidth="1"/>
    <col min="4356" max="4608" width="2.25" style="86"/>
    <col min="4609" max="4609" width="2.5" style="86" bestFit="1" customWidth="1"/>
    <col min="4610" max="4610" width="2.25" style="86"/>
    <col min="4611" max="4611" width="2.5" style="86" bestFit="1" customWidth="1"/>
    <col min="4612" max="4864" width="2.25" style="86"/>
    <col min="4865" max="4865" width="2.5" style="86" bestFit="1" customWidth="1"/>
    <col min="4866" max="4866" width="2.25" style="86"/>
    <col min="4867" max="4867" width="2.5" style="86" bestFit="1" customWidth="1"/>
    <col min="4868" max="5120" width="2.25" style="86"/>
    <col min="5121" max="5121" width="2.5" style="86" bestFit="1" customWidth="1"/>
    <col min="5122" max="5122" width="2.25" style="86"/>
    <col min="5123" max="5123" width="2.5" style="86" bestFit="1" customWidth="1"/>
    <col min="5124" max="5376" width="2.25" style="86"/>
    <col min="5377" max="5377" width="2.5" style="86" bestFit="1" customWidth="1"/>
    <col min="5378" max="5378" width="2.25" style="86"/>
    <col min="5379" max="5379" width="2.5" style="86" bestFit="1" customWidth="1"/>
    <col min="5380" max="5632" width="2.25" style="86"/>
    <col min="5633" max="5633" width="2.5" style="86" bestFit="1" customWidth="1"/>
    <col min="5634" max="5634" width="2.25" style="86"/>
    <col min="5635" max="5635" width="2.5" style="86" bestFit="1" customWidth="1"/>
    <col min="5636" max="5888" width="2.25" style="86"/>
    <col min="5889" max="5889" width="2.5" style="86" bestFit="1" customWidth="1"/>
    <col min="5890" max="5890" width="2.25" style="86"/>
    <col min="5891" max="5891" width="2.5" style="86" bestFit="1" customWidth="1"/>
    <col min="5892" max="6144" width="2.25" style="86"/>
    <col min="6145" max="6145" width="2.5" style="86" bestFit="1" customWidth="1"/>
    <col min="6146" max="6146" width="2.25" style="86"/>
    <col min="6147" max="6147" width="2.5" style="86" bestFit="1" customWidth="1"/>
    <col min="6148" max="6400" width="2.25" style="86"/>
    <col min="6401" max="6401" width="2.5" style="86" bestFit="1" customWidth="1"/>
    <col min="6402" max="6402" width="2.25" style="86"/>
    <col min="6403" max="6403" width="2.5" style="86" bestFit="1" customWidth="1"/>
    <col min="6404" max="6656" width="2.25" style="86"/>
    <col min="6657" max="6657" width="2.5" style="86" bestFit="1" customWidth="1"/>
    <col min="6658" max="6658" width="2.25" style="86"/>
    <col min="6659" max="6659" width="2.5" style="86" bestFit="1" customWidth="1"/>
    <col min="6660" max="6912" width="2.25" style="86"/>
    <col min="6913" max="6913" width="2.5" style="86" bestFit="1" customWidth="1"/>
    <col min="6914" max="6914" width="2.25" style="86"/>
    <col min="6915" max="6915" width="2.5" style="86" bestFit="1" customWidth="1"/>
    <col min="6916" max="7168" width="2.25" style="86"/>
    <col min="7169" max="7169" width="2.5" style="86" bestFit="1" customWidth="1"/>
    <col min="7170" max="7170" width="2.25" style="86"/>
    <col min="7171" max="7171" width="2.5" style="86" bestFit="1" customWidth="1"/>
    <col min="7172" max="7424" width="2.25" style="86"/>
    <col min="7425" max="7425" width="2.5" style="86" bestFit="1" customWidth="1"/>
    <col min="7426" max="7426" width="2.25" style="86"/>
    <col min="7427" max="7427" width="2.5" style="86" bestFit="1" customWidth="1"/>
    <col min="7428" max="7680" width="2.25" style="86"/>
    <col min="7681" max="7681" width="2.5" style="86" bestFit="1" customWidth="1"/>
    <col min="7682" max="7682" width="2.25" style="86"/>
    <col min="7683" max="7683" width="2.5" style="86" bestFit="1" customWidth="1"/>
    <col min="7684" max="7936" width="2.25" style="86"/>
    <col min="7937" max="7937" width="2.5" style="86" bestFit="1" customWidth="1"/>
    <col min="7938" max="7938" width="2.25" style="86"/>
    <col min="7939" max="7939" width="2.5" style="86" bestFit="1" customWidth="1"/>
    <col min="7940" max="8192" width="2.25" style="86"/>
    <col min="8193" max="8193" width="2.5" style="86" bestFit="1" customWidth="1"/>
    <col min="8194" max="8194" width="2.25" style="86"/>
    <col min="8195" max="8195" width="2.5" style="86" bestFit="1" customWidth="1"/>
    <col min="8196" max="8448" width="2.25" style="86"/>
    <col min="8449" max="8449" width="2.5" style="86" bestFit="1" customWidth="1"/>
    <col min="8450" max="8450" width="2.25" style="86"/>
    <col min="8451" max="8451" width="2.5" style="86" bestFit="1" customWidth="1"/>
    <col min="8452" max="8704" width="2.25" style="86"/>
    <col min="8705" max="8705" width="2.5" style="86" bestFit="1" customWidth="1"/>
    <col min="8706" max="8706" width="2.25" style="86"/>
    <col min="8707" max="8707" width="2.5" style="86" bestFit="1" customWidth="1"/>
    <col min="8708" max="8960" width="2.25" style="86"/>
    <col min="8961" max="8961" width="2.5" style="86" bestFit="1" customWidth="1"/>
    <col min="8962" max="8962" width="2.25" style="86"/>
    <col min="8963" max="8963" width="2.5" style="86" bestFit="1" customWidth="1"/>
    <col min="8964" max="9216" width="2.25" style="86"/>
    <col min="9217" max="9217" width="2.5" style="86" bestFit="1" customWidth="1"/>
    <col min="9218" max="9218" width="2.25" style="86"/>
    <col min="9219" max="9219" width="2.5" style="86" bestFit="1" customWidth="1"/>
    <col min="9220" max="9472" width="2.25" style="86"/>
    <col min="9473" max="9473" width="2.5" style="86" bestFit="1" customWidth="1"/>
    <col min="9474" max="9474" width="2.25" style="86"/>
    <col min="9475" max="9475" width="2.5" style="86" bestFit="1" customWidth="1"/>
    <col min="9476" max="9728" width="2.25" style="86"/>
    <col min="9729" max="9729" width="2.5" style="86" bestFit="1" customWidth="1"/>
    <col min="9730" max="9730" width="2.25" style="86"/>
    <col min="9731" max="9731" width="2.5" style="86" bestFit="1" customWidth="1"/>
    <col min="9732" max="9984" width="2.25" style="86"/>
    <col min="9985" max="9985" width="2.5" style="86" bestFit="1" customWidth="1"/>
    <col min="9986" max="9986" width="2.25" style="86"/>
    <col min="9987" max="9987" width="2.5" style="86" bestFit="1" customWidth="1"/>
    <col min="9988" max="10240" width="2.25" style="86"/>
    <col min="10241" max="10241" width="2.5" style="86" bestFit="1" customWidth="1"/>
    <col min="10242" max="10242" width="2.25" style="86"/>
    <col min="10243" max="10243" width="2.5" style="86" bestFit="1" customWidth="1"/>
    <col min="10244" max="10496" width="2.25" style="86"/>
    <col min="10497" max="10497" width="2.5" style="86" bestFit="1" customWidth="1"/>
    <col min="10498" max="10498" width="2.25" style="86"/>
    <col min="10499" max="10499" width="2.5" style="86" bestFit="1" customWidth="1"/>
    <col min="10500" max="10752" width="2.25" style="86"/>
    <col min="10753" max="10753" width="2.5" style="86" bestFit="1" customWidth="1"/>
    <col min="10754" max="10754" width="2.25" style="86"/>
    <col min="10755" max="10755" width="2.5" style="86" bestFit="1" customWidth="1"/>
    <col min="10756" max="11008" width="2.25" style="86"/>
    <col min="11009" max="11009" width="2.5" style="86" bestFit="1" customWidth="1"/>
    <col min="11010" max="11010" width="2.25" style="86"/>
    <col min="11011" max="11011" width="2.5" style="86" bestFit="1" customWidth="1"/>
    <col min="11012" max="11264" width="2.25" style="86"/>
    <col min="11265" max="11265" width="2.5" style="86" bestFit="1" customWidth="1"/>
    <col min="11266" max="11266" width="2.25" style="86"/>
    <col min="11267" max="11267" width="2.5" style="86" bestFit="1" customWidth="1"/>
    <col min="11268" max="11520" width="2.25" style="86"/>
    <col min="11521" max="11521" width="2.5" style="86" bestFit="1" customWidth="1"/>
    <col min="11522" max="11522" width="2.25" style="86"/>
    <col min="11523" max="11523" width="2.5" style="86" bestFit="1" customWidth="1"/>
    <col min="11524" max="11776" width="2.25" style="86"/>
    <col min="11777" max="11777" width="2.5" style="86" bestFit="1" customWidth="1"/>
    <col min="11778" max="11778" width="2.25" style="86"/>
    <col min="11779" max="11779" width="2.5" style="86" bestFit="1" customWidth="1"/>
    <col min="11780" max="12032" width="2.25" style="86"/>
    <col min="12033" max="12033" width="2.5" style="86" bestFit="1" customWidth="1"/>
    <col min="12034" max="12034" width="2.25" style="86"/>
    <col min="12035" max="12035" width="2.5" style="86" bestFit="1" customWidth="1"/>
    <col min="12036" max="12288" width="2.25" style="86"/>
    <col min="12289" max="12289" width="2.5" style="86" bestFit="1" customWidth="1"/>
    <col min="12290" max="12290" width="2.25" style="86"/>
    <col min="12291" max="12291" width="2.5" style="86" bestFit="1" customWidth="1"/>
    <col min="12292" max="12544" width="2.25" style="86"/>
    <col min="12545" max="12545" width="2.5" style="86" bestFit="1" customWidth="1"/>
    <col min="12546" max="12546" width="2.25" style="86"/>
    <col min="12547" max="12547" width="2.5" style="86" bestFit="1" customWidth="1"/>
    <col min="12548" max="12800" width="2.25" style="86"/>
    <col min="12801" max="12801" width="2.5" style="86" bestFit="1" customWidth="1"/>
    <col min="12802" max="12802" width="2.25" style="86"/>
    <col min="12803" max="12803" width="2.5" style="86" bestFit="1" customWidth="1"/>
    <col min="12804" max="13056" width="2.25" style="86"/>
    <col min="13057" max="13057" width="2.5" style="86" bestFit="1" customWidth="1"/>
    <col min="13058" max="13058" width="2.25" style="86"/>
    <col min="13059" max="13059" width="2.5" style="86" bestFit="1" customWidth="1"/>
    <col min="13060" max="13312" width="2.25" style="86"/>
    <col min="13313" max="13313" width="2.5" style="86" bestFit="1" customWidth="1"/>
    <col min="13314" max="13314" width="2.25" style="86"/>
    <col min="13315" max="13315" width="2.5" style="86" bestFit="1" customWidth="1"/>
    <col min="13316" max="13568" width="2.25" style="86"/>
    <col min="13569" max="13569" width="2.5" style="86" bestFit="1" customWidth="1"/>
    <col min="13570" max="13570" width="2.25" style="86"/>
    <col min="13571" max="13571" width="2.5" style="86" bestFit="1" customWidth="1"/>
    <col min="13572" max="13824" width="2.25" style="86"/>
    <col min="13825" max="13825" width="2.5" style="86" bestFit="1" customWidth="1"/>
    <col min="13826" max="13826" width="2.25" style="86"/>
    <col min="13827" max="13827" width="2.5" style="86" bestFit="1" customWidth="1"/>
    <col min="13828" max="14080" width="2.25" style="86"/>
    <col min="14081" max="14081" width="2.5" style="86" bestFit="1" customWidth="1"/>
    <col min="14082" max="14082" width="2.25" style="86"/>
    <col min="14083" max="14083" width="2.5" style="86" bestFit="1" customWidth="1"/>
    <col min="14084" max="14336" width="2.25" style="86"/>
    <col min="14337" max="14337" width="2.5" style="86" bestFit="1" customWidth="1"/>
    <col min="14338" max="14338" width="2.25" style="86"/>
    <col min="14339" max="14339" width="2.5" style="86" bestFit="1" customWidth="1"/>
    <col min="14340" max="14592" width="2.25" style="86"/>
    <col min="14593" max="14593" width="2.5" style="86" bestFit="1" customWidth="1"/>
    <col min="14594" max="14594" width="2.25" style="86"/>
    <col min="14595" max="14595" width="2.5" style="86" bestFit="1" customWidth="1"/>
    <col min="14596" max="14848" width="2.25" style="86"/>
    <col min="14849" max="14849" width="2.5" style="86" bestFit="1" customWidth="1"/>
    <col min="14850" max="14850" width="2.25" style="86"/>
    <col min="14851" max="14851" width="2.5" style="86" bestFit="1" customWidth="1"/>
    <col min="14852" max="15104" width="2.25" style="86"/>
    <col min="15105" max="15105" width="2.5" style="86" bestFit="1" customWidth="1"/>
    <col min="15106" max="15106" width="2.25" style="86"/>
    <col min="15107" max="15107" width="2.5" style="86" bestFit="1" customWidth="1"/>
    <col min="15108" max="15360" width="2.25" style="86"/>
    <col min="15361" max="15361" width="2.5" style="86" bestFit="1" customWidth="1"/>
    <col min="15362" max="15362" width="2.25" style="86"/>
    <col min="15363" max="15363" width="2.5" style="86" bestFit="1" customWidth="1"/>
    <col min="15364" max="15616" width="2.25" style="86"/>
    <col min="15617" max="15617" width="2.5" style="86" bestFit="1" customWidth="1"/>
    <col min="15618" max="15618" width="2.25" style="86"/>
    <col min="15619" max="15619" width="2.5" style="86" bestFit="1" customWidth="1"/>
    <col min="15620" max="15872" width="2.25" style="86"/>
    <col min="15873" max="15873" width="2.5" style="86" bestFit="1" customWidth="1"/>
    <col min="15874" max="15874" width="2.25" style="86"/>
    <col min="15875" max="15875" width="2.5" style="86" bestFit="1" customWidth="1"/>
    <col min="15876" max="16128" width="2.25" style="86"/>
    <col min="16129" max="16129" width="2.5" style="86" bestFit="1" customWidth="1"/>
    <col min="16130" max="16130" width="2.25" style="86"/>
    <col min="16131" max="16131" width="2.5" style="86" bestFit="1" customWidth="1"/>
    <col min="16132" max="16384" width="2.25" style="86"/>
  </cols>
  <sheetData>
    <row r="1" spans="1:129" ht="18" customHeight="1">
      <c r="A1" s="167" t="s">
        <v>389</v>
      </c>
      <c r="B1" s="168"/>
      <c r="C1" s="168"/>
      <c r="D1" s="168"/>
      <c r="E1" s="168"/>
      <c r="F1" s="168"/>
      <c r="G1" s="168"/>
      <c r="H1" s="168"/>
      <c r="I1" s="168"/>
      <c r="J1" s="168"/>
      <c r="K1" s="168"/>
      <c r="L1" s="168"/>
      <c r="M1" s="168"/>
      <c r="N1" s="168"/>
      <c r="O1" s="168"/>
      <c r="P1" s="168"/>
      <c r="Q1" s="168"/>
      <c r="R1" s="168"/>
    </row>
    <row r="2" spans="1:129" ht="62.25" customHeight="1">
      <c r="A2" s="152" t="s">
        <v>388</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2"/>
      <c r="AP2" s="152"/>
      <c r="AQ2" s="152"/>
      <c r="AR2" s="152"/>
      <c r="AS2" s="152"/>
      <c r="AT2" s="152"/>
      <c r="AU2" s="152"/>
      <c r="AV2" s="152"/>
      <c r="AW2" s="152"/>
      <c r="AX2" s="152"/>
      <c r="AY2" s="152"/>
      <c r="AZ2" s="152"/>
      <c r="BA2" s="152"/>
      <c r="BB2" s="152"/>
      <c r="BC2" s="152"/>
      <c r="BD2" s="152"/>
      <c r="BE2" s="152"/>
      <c r="BF2" s="152"/>
      <c r="BG2" s="152"/>
      <c r="BH2" s="152"/>
      <c r="BI2" s="152"/>
      <c r="BJ2" s="115"/>
      <c r="BK2" s="115"/>
      <c r="BL2" s="115"/>
    </row>
    <row r="3" spans="1:129" s="5" customFormat="1" ht="19.5" customHeight="1" thickBot="1">
      <c r="A3" s="4"/>
      <c r="B3" s="169" t="s">
        <v>0</v>
      </c>
      <c r="C3" s="169"/>
      <c r="D3" s="169"/>
      <c r="E3" s="169"/>
      <c r="F3" s="169"/>
      <c r="G3" s="169"/>
      <c r="H3" s="169"/>
      <c r="I3" s="169"/>
      <c r="J3" s="169"/>
      <c r="K3" s="169"/>
      <c r="L3" s="169"/>
      <c r="M3" s="169"/>
      <c r="N3" s="169"/>
      <c r="O3" s="169"/>
      <c r="P3" s="3"/>
      <c r="Q3" s="3"/>
      <c r="R3" s="3"/>
      <c r="S3" s="169"/>
      <c r="T3" s="169"/>
      <c r="U3" s="169"/>
      <c r="V3" s="169"/>
      <c r="W3" s="169"/>
      <c r="X3" s="169"/>
      <c r="Y3" s="169"/>
      <c r="Z3" s="169"/>
      <c r="AA3" s="169"/>
      <c r="AB3" s="169"/>
      <c r="AC3" s="169"/>
      <c r="AD3" s="169"/>
      <c r="AE3" s="169"/>
      <c r="AF3" s="169"/>
      <c r="AG3" s="169"/>
      <c r="AH3" s="169"/>
      <c r="AI3" s="3"/>
      <c r="AJ3" s="3"/>
      <c r="BK3" s="2"/>
      <c r="BL3" s="2"/>
    </row>
    <row r="4" spans="1:129" s="25" customFormat="1" ht="27" customHeight="1">
      <c r="A4" s="75"/>
      <c r="B4" s="178" t="s">
        <v>1</v>
      </c>
      <c r="C4" s="179"/>
      <c r="D4" s="180" t="s">
        <v>2</v>
      </c>
      <c r="E4" s="181"/>
      <c r="F4" s="181"/>
      <c r="G4" s="181"/>
      <c r="H4" s="181"/>
      <c r="I4" s="181"/>
      <c r="J4" s="181"/>
      <c r="K4" s="181"/>
      <c r="L4" s="181"/>
      <c r="M4" s="181"/>
      <c r="N4" s="181"/>
      <c r="O4" s="182"/>
      <c r="Q4" s="153" t="s">
        <v>390</v>
      </c>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74"/>
      <c r="BK4" s="74"/>
      <c r="BL4" s="103"/>
    </row>
    <row r="5" spans="1:129" s="25" customFormat="1" ht="45" customHeight="1" thickBot="1">
      <c r="A5" s="75"/>
      <c r="B5" s="170" t="s">
        <v>430</v>
      </c>
      <c r="C5" s="171"/>
      <c r="D5" s="172" t="s">
        <v>429</v>
      </c>
      <c r="E5" s="173"/>
      <c r="F5" s="173"/>
      <c r="G5" s="173"/>
      <c r="H5" s="173"/>
      <c r="I5" s="173"/>
      <c r="J5" s="173"/>
      <c r="K5" s="173"/>
      <c r="L5" s="173"/>
      <c r="M5" s="173"/>
      <c r="N5" s="173"/>
      <c r="O5" s="174"/>
      <c r="Q5" s="153" t="s">
        <v>391</v>
      </c>
      <c r="R5" s="153"/>
      <c r="S5" s="153"/>
      <c r="T5" s="153"/>
      <c r="U5" s="153"/>
      <c r="V5" s="153"/>
      <c r="W5" s="153"/>
      <c r="X5" s="153"/>
      <c r="Y5" s="153"/>
      <c r="Z5" s="153"/>
      <c r="AA5" s="153"/>
      <c r="AB5" s="153"/>
      <c r="AC5" s="153"/>
      <c r="AD5" s="153"/>
      <c r="AE5" s="153"/>
      <c r="AF5" s="153"/>
      <c r="AG5" s="153"/>
      <c r="AH5" s="153"/>
      <c r="AI5" s="153"/>
      <c r="AJ5" s="153"/>
      <c r="AK5" s="153"/>
      <c r="AL5" s="153"/>
      <c r="AM5" s="153"/>
      <c r="AN5" s="153"/>
      <c r="AO5" s="153"/>
      <c r="AP5" s="153"/>
      <c r="AQ5" s="153"/>
      <c r="AR5" s="153"/>
      <c r="AS5" s="153"/>
      <c r="AT5" s="153"/>
      <c r="AU5" s="153"/>
      <c r="AV5" s="153"/>
      <c r="AW5" s="153"/>
      <c r="AX5" s="153"/>
      <c r="AY5" s="153"/>
      <c r="AZ5" s="153"/>
      <c r="BA5" s="153"/>
      <c r="BB5" s="153"/>
      <c r="BC5" s="153"/>
      <c r="BD5" s="153"/>
      <c r="BE5" s="153"/>
      <c r="BF5" s="153"/>
      <c r="BG5" s="153"/>
      <c r="BH5" s="153"/>
      <c r="BI5" s="153"/>
      <c r="BJ5" s="74"/>
      <c r="BK5" s="74"/>
      <c r="BL5" s="103"/>
    </row>
    <row r="6" spans="1:129" s="55" customFormat="1" ht="13.5" customHeight="1">
      <c r="A6" s="80"/>
      <c r="B6" s="70" t="s">
        <v>3</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69"/>
      <c r="AY6" s="162"/>
      <c r="AZ6" s="162"/>
      <c r="BA6" s="162"/>
      <c r="BB6" s="162"/>
      <c r="BC6" s="162"/>
      <c r="BD6" s="162"/>
      <c r="BE6" s="162"/>
      <c r="BF6" s="162"/>
      <c r="BG6" s="162"/>
      <c r="BH6" s="162"/>
      <c r="BI6" s="162"/>
      <c r="BJ6" s="162"/>
      <c r="BK6" s="162"/>
      <c r="BL6" s="162"/>
      <c r="CR6" s="74"/>
      <c r="CS6" s="74"/>
      <c r="CT6" s="74"/>
      <c r="CU6" s="74"/>
      <c r="CV6" s="74"/>
      <c r="CW6" s="74"/>
      <c r="CX6" s="74"/>
      <c r="CY6" s="74"/>
      <c r="CZ6" s="74"/>
      <c r="DA6" s="74"/>
      <c r="DB6" s="74"/>
      <c r="DC6" s="74"/>
      <c r="DD6" s="74"/>
      <c r="DE6" s="74"/>
      <c r="DF6" s="74"/>
      <c r="DG6" s="74"/>
      <c r="DH6" s="74"/>
      <c r="DI6" s="74"/>
      <c r="DJ6" s="74"/>
      <c r="DK6" s="74"/>
      <c r="DL6" s="74"/>
      <c r="DM6" s="74"/>
      <c r="DN6" s="74"/>
      <c r="DO6" s="74"/>
      <c r="DP6" s="74"/>
      <c r="DQ6" s="74"/>
      <c r="DR6" s="74"/>
      <c r="DS6" s="74"/>
      <c r="DT6" s="74"/>
      <c r="DU6" s="74"/>
      <c r="DV6" s="74"/>
      <c r="DW6" s="74"/>
      <c r="DX6" s="74"/>
      <c r="DY6" s="74"/>
    </row>
    <row r="7" spans="1:129" s="55" customFormat="1" ht="19.5" customHeight="1">
      <c r="A7" s="80"/>
      <c r="B7" s="25" t="s">
        <v>4</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69"/>
      <c r="AQ7" s="69"/>
      <c r="AR7" s="69"/>
      <c r="AS7" s="69"/>
      <c r="AT7" s="69"/>
      <c r="AU7" s="69"/>
      <c r="AV7" s="69"/>
      <c r="AW7" s="69"/>
      <c r="AY7" s="162"/>
      <c r="AZ7" s="162"/>
      <c r="BA7" s="162"/>
      <c r="BB7" s="166"/>
      <c r="BC7" s="166"/>
      <c r="BD7" s="166"/>
      <c r="BE7" s="166"/>
      <c r="BF7" s="166"/>
      <c r="BG7" s="166"/>
      <c r="BH7" s="166"/>
      <c r="BI7" s="166"/>
      <c r="BJ7" s="166"/>
      <c r="BK7" s="166"/>
      <c r="BL7" s="166"/>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row>
    <row r="8" spans="1:129" s="5" customFormat="1" ht="15" customHeight="1">
      <c r="A8" s="4"/>
      <c r="B8" s="175" t="s">
        <v>5</v>
      </c>
      <c r="C8" s="176"/>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176"/>
      <c r="AE8" s="177"/>
      <c r="AF8" s="158" t="s">
        <v>6</v>
      </c>
      <c r="AG8" s="158"/>
      <c r="AH8" s="158"/>
      <c r="AI8" s="158"/>
      <c r="AJ8" s="158"/>
      <c r="AK8" s="158"/>
      <c r="AL8" s="158"/>
      <c r="AM8" s="158"/>
      <c r="AN8" s="158"/>
      <c r="AO8" s="158"/>
      <c r="AP8" s="158"/>
      <c r="AQ8" s="158"/>
      <c r="AR8" s="158"/>
      <c r="AS8" s="158"/>
      <c r="AT8" s="158"/>
      <c r="AU8" s="158"/>
      <c r="AV8" s="158"/>
      <c r="AW8" s="158"/>
      <c r="AX8" s="183" t="s">
        <v>7</v>
      </c>
      <c r="AY8" s="184"/>
      <c r="AZ8" s="184"/>
      <c r="BA8" s="184"/>
      <c r="BB8" s="184"/>
      <c r="BC8" s="184"/>
      <c r="BD8" s="185"/>
      <c r="BF8" s="27"/>
      <c r="BG8" s="27"/>
      <c r="BH8" s="27"/>
    </row>
    <row r="9" spans="1:129" s="5" customFormat="1" ht="27.75" customHeight="1">
      <c r="B9" s="163" t="s">
        <v>392</v>
      </c>
      <c r="C9" s="164"/>
      <c r="D9" s="164"/>
      <c r="E9" s="164"/>
      <c r="F9" s="164"/>
      <c r="G9" s="164"/>
      <c r="H9" s="165"/>
      <c r="I9" s="154" t="s">
        <v>431</v>
      </c>
      <c r="J9" s="155"/>
      <c r="K9" s="155"/>
      <c r="L9" s="155"/>
      <c r="M9" s="155"/>
      <c r="N9" s="155"/>
      <c r="O9" s="155"/>
      <c r="P9" s="155"/>
      <c r="Q9" s="155"/>
      <c r="R9" s="155"/>
      <c r="S9" s="155"/>
      <c r="T9" s="155"/>
      <c r="U9" s="155"/>
      <c r="V9" s="155"/>
      <c r="W9" s="155"/>
      <c r="X9" s="155"/>
      <c r="Y9" s="155"/>
      <c r="Z9" s="155"/>
      <c r="AA9" s="155"/>
      <c r="AB9" s="155"/>
      <c r="AC9" s="155"/>
      <c r="AD9" s="155"/>
      <c r="AE9" s="156"/>
      <c r="AF9" s="125" t="s">
        <v>432</v>
      </c>
      <c r="AG9" s="158" t="s">
        <v>393</v>
      </c>
      <c r="AH9" s="158"/>
      <c r="AI9" s="158"/>
      <c r="AJ9" s="158"/>
      <c r="AK9" s="158"/>
      <c r="AL9" s="158"/>
      <c r="AM9" s="158"/>
      <c r="AN9" s="158"/>
      <c r="AO9" s="117" t="s">
        <v>384</v>
      </c>
      <c r="AP9" s="158" t="s">
        <v>29</v>
      </c>
      <c r="AQ9" s="158"/>
      <c r="AR9" s="158"/>
      <c r="AS9" s="158"/>
      <c r="AT9" s="158"/>
      <c r="AU9" s="158"/>
      <c r="AV9" s="158"/>
      <c r="AW9" s="158"/>
      <c r="AX9" s="159" t="s">
        <v>8</v>
      </c>
      <c r="AY9" s="160"/>
      <c r="AZ9" s="160"/>
      <c r="BA9" s="160"/>
      <c r="BB9" s="160"/>
      <c r="BC9" s="160"/>
      <c r="BD9" s="161"/>
      <c r="BF9" s="27"/>
      <c r="BG9" s="27"/>
      <c r="BH9" s="27"/>
    </row>
    <row r="10" spans="1:129" ht="27.75" customHeight="1">
      <c r="B10" s="157" t="s">
        <v>9</v>
      </c>
      <c r="C10" s="157"/>
      <c r="D10" s="157"/>
      <c r="E10" s="157"/>
      <c r="F10" s="157"/>
      <c r="G10" s="157"/>
      <c r="H10" s="157"/>
      <c r="I10" s="157"/>
      <c r="J10" s="157"/>
      <c r="K10" s="157"/>
      <c r="L10" s="157"/>
      <c r="M10" s="157"/>
      <c r="N10" s="157"/>
      <c r="O10" s="157"/>
      <c r="P10" s="157"/>
      <c r="Q10" s="157"/>
      <c r="R10" s="157"/>
      <c r="S10" s="157"/>
      <c r="T10" s="157"/>
      <c r="U10" s="157"/>
      <c r="V10" s="157"/>
      <c r="W10" s="157"/>
      <c r="X10" s="157"/>
      <c r="Y10" s="104"/>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Y10" s="162"/>
      <c r="AZ10" s="162"/>
      <c r="BA10" s="162"/>
      <c r="BB10" s="27"/>
      <c r="BC10" s="27"/>
      <c r="BD10" s="27"/>
      <c r="BE10" s="27"/>
      <c r="BF10" s="27"/>
      <c r="BG10" s="27"/>
      <c r="BH10" s="27"/>
      <c r="BI10" s="27"/>
      <c r="BJ10" s="27"/>
      <c r="BK10" s="27"/>
      <c r="BL10" s="27"/>
    </row>
    <row r="11" spans="1:129" ht="13.5" customHeight="1">
      <c r="B11" s="86" t="s">
        <v>394</v>
      </c>
    </row>
    <row r="12" spans="1:129" ht="19.5" customHeight="1">
      <c r="B12" s="134" t="s">
        <v>5</v>
      </c>
      <c r="C12" s="135"/>
      <c r="D12" s="135"/>
      <c r="E12" s="135"/>
      <c r="F12" s="135"/>
      <c r="G12" s="135"/>
      <c r="H12" s="135"/>
      <c r="I12" s="135"/>
      <c r="J12" s="135"/>
      <c r="K12" s="135"/>
      <c r="L12" s="136"/>
      <c r="M12" s="140" t="s">
        <v>10</v>
      </c>
      <c r="N12" s="140"/>
      <c r="O12" s="140"/>
      <c r="P12" s="140"/>
      <c r="Q12" s="140"/>
      <c r="R12" s="140"/>
      <c r="S12" s="140"/>
      <c r="T12" s="140"/>
      <c r="U12" s="151" t="s">
        <v>11</v>
      </c>
      <c r="V12" s="151"/>
      <c r="W12" s="151"/>
      <c r="X12" s="151"/>
      <c r="Y12" s="151"/>
      <c r="Z12" s="151"/>
      <c r="AA12" s="151"/>
      <c r="AB12" s="151"/>
      <c r="AC12" s="151" t="s">
        <v>12</v>
      </c>
      <c r="AD12" s="151"/>
      <c r="AE12" s="151"/>
      <c r="AF12" s="151"/>
      <c r="AG12" s="151"/>
      <c r="AH12" s="151"/>
      <c r="AI12" s="151"/>
      <c r="AJ12" s="151"/>
      <c r="AK12" s="151"/>
      <c r="AL12" s="151"/>
      <c r="AM12" s="151"/>
      <c r="AN12" s="151"/>
      <c r="AO12" s="151"/>
      <c r="AP12" s="151"/>
      <c r="AQ12" s="151"/>
      <c r="AR12" s="151"/>
      <c r="AS12" s="151" t="s">
        <v>13</v>
      </c>
      <c r="AT12" s="151"/>
      <c r="AU12" s="151"/>
      <c r="AV12" s="151"/>
      <c r="AW12" s="151"/>
      <c r="AX12" s="151"/>
      <c r="AY12" s="151"/>
      <c r="AZ12" s="151"/>
      <c r="BA12" s="151"/>
      <c r="BB12" s="105"/>
      <c r="BC12" s="106"/>
      <c r="BD12" s="106"/>
    </row>
    <row r="13" spans="1:129" ht="15.75" customHeight="1">
      <c r="B13" s="137"/>
      <c r="C13" s="138"/>
      <c r="D13" s="138"/>
      <c r="E13" s="138"/>
      <c r="F13" s="138"/>
      <c r="G13" s="138"/>
      <c r="H13" s="138"/>
      <c r="I13" s="138"/>
      <c r="J13" s="138"/>
      <c r="K13" s="138"/>
      <c r="L13" s="139"/>
      <c r="M13" s="140"/>
      <c r="N13" s="140"/>
      <c r="O13" s="140"/>
      <c r="P13" s="140"/>
      <c r="Q13" s="140"/>
      <c r="R13" s="140"/>
      <c r="S13" s="140"/>
      <c r="T13" s="140"/>
      <c r="U13" s="151"/>
      <c r="V13" s="151"/>
      <c r="W13" s="151"/>
      <c r="X13" s="151"/>
      <c r="Y13" s="151"/>
      <c r="Z13" s="151"/>
      <c r="AA13" s="151"/>
      <c r="AB13" s="151"/>
      <c r="AC13" s="151" t="s">
        <v>14</v>
      </c>
      <c r="AD13" s="151"/>
      <c r="AE13" s="151"/>
      <c r="AF13" s="151"/>
      <c r="AG13" s="151"/>
      <c r="AH13" s="151"/>
      <c r="AI13" s="151"/>
      <c r="AJ13" s="151"/>
      <c r="AK13" s="151" t="s">
        <v>15</v>
      </c>
      <c r="AL13" s="151"/>
      <c r="AM13" s="151"/>
      <c r="AN13" s="151"/>
      <c r="AO13" s="151"/>
      <c r="AP13" s="151"/>
      <c r="AQ13" s="151"/>
      <c r="AR13" s="151"/>
      <c r="AS13" s="151"/>
      <c r="AT13" s="151"/>
      <c r="AU13" s="151"/>
      <c r="AV13" s="151"/>
      <c r="AW13" s="151"/>
      <c r="AX13" s="151"/>
      <c r="AY13" s="151"/>
      <c r="AZ13" s="151"/>
      <c r="BA13" s="151"/>
      <c r="BB13" s="105"/>
      <c r="BC13" s="106"/>
      <c r="BD13" s="106"/>
    </row>
    <row r="14" spans="1:129" ht="15.75" customHeight="1">
      <c r="B14" s="141" t="s">
        <v>431</v>
      </c>
      <c r="C14" s="142"/>
      <c r="D14" s="142"/>
      <c r="E14" s="142"/>
      <c r="F14" s="142"/>
      <c r="G14" s="142"/>
      <c r="H14" s="142"/>
      <c r="I14" s="142"/>
      <c r="J14" s="142"/>
      <c r="K14" s="142"/>
      <c r="L14" s="143"/>
      <c r="M14" s="150" t="s">
        <v>168</v>
      </c>
      <c r="N14" s="151"/>
      <c r="O14" s="151"/>
      <c r="P14" s="151"/>
      <c r="Q14" s="151"/>
      <c r="R14" s="151"/>
      <c r="S14" s="151"/>
      <c r="T14" s="151"/>
      <c r="U14" s="186">
        <f>SUM(U15:AB16)</f>
        <v>2175000</v>
      </c>
      <c r="V14" s="187"/>
      <c r="W14" s="187"/>
      <c r="X14" s="187"/>
      <c r="Y14" s="187"/>
      <c r="Z14" s="187"/>
      <c r="AA14" s="187"/>
      <c r="AB14" s="188"/>
      <c r="AC14" s="186">
        <f t="shared" ref="AC14" si="0">SUM(AC15:AJ16)</f>
        <v>2010000</v>
      </c>
      <c r="AD14" s="187"/>
      <c r="AE14" s="187"/>
      <c r="AF14" s="187"/>
      <c r="AG14" s="187"/>
      <c r="AH14" s="187"/>
      <c r="AI14" s="187"/>
      <c r="AJ14" s="188"/>
      <c r="AK14" s="186">
        <f t="shared" ref="AK14" si="1">SUM(AK15:AR16)</f>
        <v>165000</v>
      </c>
      <c r="AL14" s="187"/>
      <c r="AM14" s="187"/>
      <c r="AN14" s="187"/>
      <c r="AO14" s="187"/>
      <c r="AP14" s="187"/>
      <c r="AQ14" s="187"/>
      <c r="AR14" s="188"/>
      <c r="AS14" s="189"/>
      <c r="AT14" s="189"/>
      <c r="AU14" s="189"/>
      <c r="AV14" s="189"/>
      <c r="AW14" s="189"/>
      <c r="AX14" s="189"/>
      <c r="AY14" s="189"/>
      <c r="AZ14" s="189"/>
      <c r="BA14" s="189"/>
      <c r="BB14" s="105"/>
      <c r="BC14" s="106"/>
      <c r="BD14" s="106"/>
    </row>
    <row r="15" spans="1:129" ht="15.75" customHeight="1">
      <c r="B15" s="144"/>
      <c r="C15" s="145"/>
      <c r="D15" s="145"/>
      <c r="E15" s="145"/>
      <c r="F15" s="145"/>
      <c r="G15" s="145"/>
      <c r="H15" s="145"/>
      <c r="I15" s="145"/>
      <c r="J15" s="145"/>
      <c r="K15" s="145"/>
      <c r="L15" s="146"/>
      <c r="M15" s="87"/>
      <c r="N15" s="190" t="s">
        <v>16</v>
      </c>
      <c r="O15" s="191"/>
      <c r="P15" s="191"/>
      <c r="Q15" s="191"/>
      <c r="R15" s="191"/>
      <c r="S15" s="191"/>
      <c r="T15" s="192"/>
      <c r="U15" s="186">
        <v>2175000</v>
      </c>
      <c r="V15" s="187"/>
      <c r="W15" s="187"/>
      <c r="X15" s="187"/>
      <c r="Y15" s="187"/>
      <c r="Z15" s="187"/>
      <c r="AA15" s="187"/>
      <c r="AB15" s="188"/>
      <c r="AC15" s="186">
        <v>2010000</v>
      </c>
      <c r="AD15" s="187"/>
      <c r="AE15" s="187"/>
      <c r="AF15" s="187"/>
      <c r="AG15" s="187"/>
      <c r="AH15" s="187"/>
      <c r="AI15" s="187"/>
      <c r="AJ15" s="188"/>
      <c r="AK15" s="186">
        <v>165000</v>
      </c>
      <c r="AL15" s="187"/>
      <c r="AM15" s="187"/>
      <c r="AN15" s="187"/>
      <c r="AO15" s="187"/>
      <c r="AP15" s="187"/>
      <c r="AQ15" s="187"/>
      <c r="AR15" s="188"/>
      <c r="AS15" s="189"/>
      <c r="AT15" s="189"/>
      <c r="AU15" s="189"/>
      <c r="AV15" s="189"/>
      <c r="AW15" s="189"/>
      <c r="AX15" s="189"/>
      <c r="AY15" s="189"/>
      <c r="AZ15" s="189"/>
      <c r="BA15" s="189"/>
      <c r="BB15" s="105"/>
      <c r="BC15" s="106"/>
      <c r="BD15" s="106"/>
    </row>
    <row r="16" spans="1:129" ht="15.75" customHeight="1">
      <c r="B16" s="147"/>
      <c r="C16" s="148"/>
      <c r="D16" s="148"/>
      <c r="E16" s="148"/>
      <c r="F16" s="148"/>
      <c r="G16" s="148"/>
      <c r="H16" s="148"/>
      <c r="I16" s="148"/>
      <c r="J16" s="148"/>
      <c r="K16" s="148"/>
      <c r="L16" s="149"/>
      <c r="M16" s="88"/>
      <c r="N16" s="190" t="s">
        <v>17</v>
      </c>
      <c r="O16" s="191"/>
      <c r="P16" s="191"/>
      <c r="Q16" s="191"/>
      <c r="R16" s="191"/>
      <c r="S16" s="191"/>
      <c r="T16" s="192"/>
      <c r="U16" s="119"/>
      <c r="V16" s="120"/>
      <c r="W16" s="120"/>
      <c r="X16" s="120"/>
      <c r="Y16" s="120"/>
      <c r="Z16" s="120"/>
      <c r="AA16" s="120"/>
      <c r="AB16" s="121"/>
      <c r="AC16" s="119"/>
      <c r="AD16" s="120"/>
      <c r="AE16" s="120"/>
      <c r="AF16" s="120"/>
      <c r="AG16" s="120"/>
      <c r="AH16" s="120"/>
      <c r="AI16" s="120"/>
      <c r="AJ16" s="121"/>
      <c r="AK16" s="119"/>
      <c r="AL16" s="120"/>
      <c r="AM16" s="120"/>
      <c r="AN16" s="120"/>
      <c r="AO16" s="120"/>
      <c r="AP16" s="120"/>
      <c r="AQ16" s="120"/>
      <c r="AR16" s="121"/>
      <c r="AS16" s="189"/>
      <c r="AT16" s="189"/>
      <c r="AU16" s="189"/>
      <c r="AV16" s="189"/>
      <c r="AW16" s="189"/>
      <c r="AX16" s="189"/>
      <c r="AY16" s="189"/>
      <c r="AZ16" s="189"/>
      <c r="BA16" s="189"/>
      <c r="BB16" s="105"/>
      <c r="BC16" s="106"/>
      <c r="BD16" s="106"/>
    </row>
    <row r="17" spans="2:56" ht="15.75" customHeight="1">
      <c r="B17" s="97" t="s">
        <v>395</v>
      </c>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106"/>
      <c r="BC17" s="106"/>
      <c r="BD17" s="106"/>
    </row>
    <row r="18" spans="2:56" ht="15.75" customHeight="1">
      <c r="B18" s="97"/>
      <c r="C18" s="85"/>
      <c r="D18" s="85"/>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5"/>
      <c r="BA18" s="85"/>
      <c r="BB18" s="106"/>
      <c r="BC18" s="106"/>
      <c r="BD18" s="106"/>
    </row>
    <row r="19" spans="2:56" ht="13.5" customHeight="1">
      <c r="B19" s="86" t="s">
        <v>18</v>
      </c>
    </row>
    <row r="20" spans="2:56">
      <c r="B20" s="86" t="s">
        <v>396</v>
      </c>
    </row>
    <row r="21" spans="2:56" ht="19.5" customHeight="1">
      <c r="B21" s="86" t="s">
        <v>397</v>
      </c>
    </row>
    <row r="22" spans="2:56">
      <c r="B22" s="86" t="s">
        <v>19</v>
      </c>
    </row>
    <row r="23" spans="2:56">
      <c r="B23" s="140" t="s">
        <v>20</v>
      </c>
      <c r="C23" s="140"/>
      <c r="D23" s="140"/>
      <c r="E23" s="140"/>
      <c r="F23" s="140"/>
      <c r="G23" s="140"/>
      <c r="H23" s="140"/>
      <c r="I23" s="140"/>
      <c r="J23" s="140"/>
      <c r="K23" s="140"/>
      <c r="L23" s="140"/>
      <c r="M23" s="140" t="s">
        <v>21</v>
      </c>
      <c r="N23" s="140"/>
      <c r="O23" s="140"/>
      <c r="P23" s="140"/>
      <c r="Q23" s="140"/>
      <c r="R23" s="140"/>
      <c r="S23" s="140"/>
      <c r="T23" s="140"/>
      <c r="U23" s="140"/>
      <c r="V23" s="140"/>
      <c r="W23" s="140"/>
      <c r="X23" s="140" t="s">
        <v>22</v>
      </c>
      <c r="Y23" s="140"/>
      <c r="Z23" s="140"/>
      <c r="AA23" s="140"/>
      <c r="AB23" s="140"/>
      <c r="AC23" s="140"/>
      <c r="AD23" s="140"/>
      <c r="AE23" s="140"/>
      <c r="AF23" s="140"/>
      <c r="AG23" s="140"/>
      <c r="AH23" s="140"/>
      <c r="AI23" s="140" t="s">
        <v>13</v>
      </c>
      <c r="AJ23" s="140"/>
      <c r="AK23" s="140"/>
      <c r="AL23" s="140"/>
      <c r="AM23" s="140"/>
      <c r="AN23" s="140"/>
      <c r="AO23" s="140"/>
      <c r="AP23" s="140"/>
      <c r="AQ23" s="140"/>
      <c r="AR23" s="140"/>
    </row>
    <row r="24" spans="2:56">
      <c r="B24" s="140"/>
      <c r="C24" s="140"/>
      <c r="D24" s="140"/>
      <c r="E24" s="140"/>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c r="AD24" s="140"/>
      <c r="AE24" s="140"/>
      <c r="AF24" s="140"/>
      <c r="AG24" s="140"/>
      <c r="AH24" s="140"/>
      <c r="AI24" s="193"/>
      <c r="AJ24" s="194"/>
      <c r="AK24" s="194"/>
      <c r="AL24" s="194"/>
      <c r="AM24" s="194"/>
      <c r="AN24" s="194"/>
      <c r="AO24" s="194"/>
      <c r="AP24" s="194"/>
      <c r="AQ24" s="194"/>
      <c r="AR24" s="195"/>
    </row>
    <row r="25" spans="2:56" ht="20.25" customHeight="1">
      <c r="B25" s="151" t="s">
        <v>23</v>
      </c>
      <c r="C25" s="151"/>
      <c r="D25" s="140" t="s">
        <v>384</v>
      </c>
      <c r="E25" s="202"/>
      <c r="F25" s="203" t="s">
        <v>24</v>
      </c>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5"/>
      <c r="AI25" s="196"/>
      <c r="AJ25" s="197"/>
      <c r="AK25" s="197"/>
      <c r="AL25" s="197"/>
      <c r="AM25" s="197"/>
      <c r="AN25" s="197"/>
      <c r="AO25" s="197"/>
      <c r="AP25" s="197"/>
      <c r="AQ25" s="197"/>
      <c r="AR25" s="198"/>
    </row>
    <row r="26" spans="2:56" ht="20.25" customHeight="1">
      <c r="B26" s="151"/>
      <c r="C26" s="151"/>
      <c r="D26" s="140" t="s">
        <v>384</v>
      </c>
      <c r="E26" s="202"/>
      <c r="F26" s="203" t="s">
        <v>25</v>
      </c>
      <c r="G26" s="204"/>
      <c r="H26" s="204"/>
      <c r="I26" s="204"/>
      <c r="J26" s="204"/>
      <c r="K26" s="204"/>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5"/>
      <c r="AI26" s="196"/>
      <c r="AJ26" s="197"/>
      <c r="AK26" s="197"/>
      <c r="AL26" s="197"/>
      <c r="AM26" s="197"/>
      <c r="AN26" s="197"/>
      <c r="AO26" s="197"/>
      <c r="AP26" s="197"/>
      <c r="AQ26" s="197"/>
      <c r="AR26" s="198"/>
    </row>
    <row r="27" spans="2:56" ht="17.25" customHeight="1">
      <c r="B27" s="151"/>
      <c r="C27" s="151"/>
      <c r="D27" s="140" t="s">
        <v>384</v>
      </c>
      <c r="E27" s="202"/>
      <c r="F27" s="206" t="s">
        <v>26</v>
      </c>
      <c r="G27" s="207"/>
      <c r="H27" s="207"/>
      <c r="I27" s="207"/>
      <c r="J27" s="207"/>
      <c r="K27" s="207"/>
      <c r="L27" s="207"/>
      <c r="M27" s="207"/>
      <c r="N27" s="207"/>
      <c r="O27" s="207"/>
      <c r="P27" s="207"/>
      <c r="Q27" s="207"/>
      <c r="R27" s="207"/>
      <c r="S27" s="207"/>
      <c r="T27" s="207"/>
      <c r="U27" s="207"/>
      <c r="V27" s="207"/>
      <c r="W27" s="207"/>
      <c r="X27" s="207"/>
      <c r="Y27" s="207"/>
      <c r="Z27" s="207"/>
      <c r="AA27" s="207"/>
      <c r="AB27" s="207"/>
      <c r="AC27" s="207"/>
      <c r="AD27" s="207"/>
      <c r="AE27" s="207"/>
      <c r="AF27" s="207"/>
      <c r="AG27" s="207"/>
      <c r="AH27" s="208"/>
      <c r="AI27" s="199"/>
      <c r="AJ27" s="200"/>
      <c r="AK27" s="200"/>
      <c r="AL27" s="200"/>
      <c r="AM27" s="200"/>
      <c r="AN27" s="200"/>
      <c r="AO27" s="200"/>
      <c r="AP27" s="200"/>
      <c r="AQ27" s="200"/>
      <c r="AR27" s="201"/>
    </row>
    <row r="28" spans="2:56" ht="17.25" customHeight="1"/>
    <row r="29" spans="2:56" ht="17.25" customHeight="1"/>
    <row r="30" spans="2:56" ht="17.25" customHeight="1"/>
  </sheetData>
  <mergeCells count="58">
    <mergeCell ref="B24:L24"/>
    <mergeCell ref="M24:W24"/>
    <mergeCell ref="X24:AH24"/>
    <mergeCell ref="AI24:AR27"/>
    <mergeCell ref="B25:C27"/>
    <mergeCell ref="D25:E25"/>
    <mergeCell ref="F25:AH25"/>
    <mergeCell ref="D26:E26"/>
    <mergeCell ref="F26:AH26"/>
    <mergeCell ref="D27:E27"/>
    <mergeCell ref="F27:AH27"/>
    <mergeCell ref="U14:AB14"/>
    <mergeCell ref="AS14:BA14"/>
    <mergeCell ref="N15:T15"/>
    <mergeCell ref="B23:L23"/>
    <mergeCell ref="M23:W23"/>
    <mergeCell ref="X23:AH23"/>
    <mergeCell ref="AI23:AR23"/>
    <mergeCell ref="AC14:AJ14"/>
    <mergeCell ref="AK14:AR14"/>
    <mergeCell ref="AS16:BA16"/>
    <mergeCell ref="AS15:BA15"/>
    <mergeCell ref="N16:T16"/>
    <mergeCell ref="U15:AB15"/>
    <mergeCell ref="AC15:AJ15"/>
    <mergeCell ref="AK15:AR15"/>
    <mergeCell ref="AY7:BA7"/>
    <mergeCell ref="AF8:AW8"/>
    <mergeCell ref="AX8:BD8"/>
    <mergeCell ref="U12:AB13"/>
    <mergeCell ref="AC12:AR12"/>
    <mergeCell ref="AS12:BA13"/>
    <mergeCell ref="AC13:AJ13"/>
    <mergeCell ref="AK13:AR13"/>
    <mergeCell ref="A1:R1"/>
    <mergeCell ref="B3:O3"/>
    <mergeCell ref="B5:C5"/>
    <mergeCell ref="D5:O5"/>
    <mergeCell ref="B8:AE8"/>
    <mergeCell ref="S3:AH3"/>
    <mergeCell ref="B4:C4"/>
    <mergeCell ref="D4:O4"/>
    <mergeCell ref="B12:L13"/>
    <mergeCell ref="M12:T13"/>
    <mergeCell ref="B14:L16"/>
    <mergeCell ref="M14:T14"/>
    <mergeCell ref="A2:BI2"/>
    <mergeCell ref="Q4:BI4"/>
    <mergeCell ref="Q5:BI5"/>
    <mergeCell ref="I9:AE9"/>
    <mergeCell ref="B10:X10"/>
    <mergeCell ref="AG9:AN9"/>
    <mergeCell ref="AP9:AW9"/>
    <mergeCell ref="AX9:BD9"/>
    <mergeCell ref="AY10:BA10"/>
    <mergeCell ref="B9:H9"/>
    <mergeCell ref="AY6:BL6"/>
    <mergeCell ref="BB7:BL7"/>
  </mergeCells>
  <phoneticPr fontId="5"/>
  <dataValidations count="3">
    <dataValidation type="list" allowBlank="1" showInputMessage="1" showErrorMessage="1" sqref="B4:C5" xr:uid="{28DB5368-88C0-4683-95CC-1D812A738305}">
      <formula1>"　,○"</formula1>
    </dataValidation>
    <dataValidation type="list" allowBlank="1" showInputMessage="1" showErrorMessage="1" sqref="AX9:BD9" xr:uid="{056A8EBF-ECF6-4627-9EA0-EE4BA62E2FBA}">
      <formula1>"サービス事業者,実需者,農業者,地方公共団体,民間団体"</formula1>
    </dataValidation>
    <dataValidation type="list" allowBlank="1" showInputMessage="1" showErrorMessage="1" sqref="AF9 AO9 D25:E27" xr:uid="{A224438E-00EB-4529-8DFE-8EEE952436FB}">
      <formula1>"□,☑"</formula1>
    </dataValidation>
  </dataValidations>
  <pageMargins left="0.25" right="0.25" top="0.75" bottom="0.75" header="0.3" footer="0.3"/>
  <pageSetup paperSize="9" scale="8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pageSetUpPr fitToPage="1"/>
  </sheetPr>
  <dimension ref="A1:CX258"/>
  <sheetViews>
    <sheetView showGridLines="0" view="pageBreakPreview" topLeftCell="A109" zoomScaleNormal="100" zoomScaleSheetLayoutView="100" workbookViewId="0">
      <selection activeCell="B129" sqref="B129:BH129"/>
    </sheetView>
  </sheetViews>
  <sheetFormatPr defaultColWidth="2.25" defaultRowHeight="13.5"/>
  <cols>
    <col min="1" max="61" width="2.375" style="1" customWidth="1"/>
    <col min="62" max="63" width="2.25" style="1"/>
    <col min="64" max="72" width="3.25" style="1" customWidth="1"/>
    <col min="73" max="226" width="2.25" style="1"/>
    <col min="227" max="227" width="2.5" style="1" bestFit="1" customWidth="1"/>
    <col min="228" max="228" width="2.25" style="1"/>
    <col min="229" max="229" width="2.5" style="1" bestFit="1" customWidth="1"/>
    <col min="230" max="482" width="2.25" style="1"/>
    <col min="483" max="483" width="2.5" style="1" bestFit="1" customWidth="1"/>
    <col min="484" max="484" width="2.25" style="1"/>
    <col min="485" max="485" width="2.5" style="1" bestFit="1" customWidth="1"/>
    <col min="486" max="738" width="2.25" style="1"/>
    <col min="739" max="739" width="2.5" style="1" bestFit="1" customWidth="1"/>
    <col min="740" max="740" width="2.25" style="1"/>
    <col min="741" max="741" width="2.5" style="1" bestFit="1" customWidth="1"/>
    <col min="742" max="994" width="2.25" style="1"/>
    <col min="995" max="995" width="2.5" style="1" bestFit="1" customWidth="1"/>
    <col min="996" max="996" width="2.25" style="1"/>
    <col min="997" max="997" width="2.5" style="1" bestFit="1" customWidth="1"/>
    <col min="998" max="1250" width="2.25" style="1"/>
    <col min="1251" max="1251" width="2.5" style="1" bestFit="1" customWidth="1"/>
    <col min="1252" max="1252" width="2.25" style="1"/>
    <col min="1253" max="1253" width="2.5" style="1" bestFit="1" customWidth="1"/>
    <col min="1254" max="1506" width="2.25" style="1"/>
    <col min="1507" max="1507" width="2.5" style="1" bestFit="1" customWidth="1"/>
    <col min="1508" max="1508" width="2.25" style="1"/>
    <col min="1509" max="1509" width="2.5" style="1" bestFit="1" customWidth="1"/>
    <col min="1510" max="1762" width="2.25" style="1"/>
    <col min="1763" max="1763" width="2.5" style="1" bestFit="1" customWidth="1"/>
    <col min="1764" max="1764" width="2.25" style="1"/>
    <col min="1765" max="1765" width="2.5" style="1" bestFit="1" customWidth="1"/>
    <col min="1766" max="2018" width="2.25" style="1"/>
    <col min="2019" max="2019" width="2.5" style="1" bestFit="1" customWidth="1"/>
    <col min="2020" max="2020" width="2.25" style="1"/>
    <col min="2021" max="2021" width="2.5" style="1" bestFit="1" customWidth="1"/>
    <col min="2022" max="2274" width="2.25" style="1"/>
    <col min="2275" max="2275" width="2.5" style="1" bestFit="1" customWidth="1"/>
    <col min="2276" max="2276" width="2.25" style="1"/>
    <col min="2277" max="2277" width="2.5" style="1" bestFit="1" customWidth="1"/>
    <col min="2278" max="2530" width="2.25" style="1"/>
    <col min="2531" max="2531" width="2.5" style="1" bestFit="1" customWidth="1"/>
    <col min="2532" max="2532" width="2.25" style="1"/>
    <col min="2533" max="2533" width="2.5" style="1" bestFit="1" customWidth="1"/>
    <col min="2534" max="2786" width="2.25" style="1"/>
    <col min="2787" max="2787" width="2.5" style="1" bestFit="1" customWidth="1"/>
    <col min="2788" max="2788" width="2.25" style="1"/>
    <col min="2789" max="2789" width="2.5" style="1" bestFit="1" customWidth="1"/>
    <col min="2790" max="3042" width="2.25" style="1"/>
    <col min="3043" max="3043" width="2.5" style="1" bestFit="1" customWidth="1"/>
    <col min="3044" max="3044" width="2.25" style="1"/>
    <col min="3045" max="3045" width="2.5" style="1" bestFit="1" customWidth="1"/>
    <col min="3046" max="3298" width="2.25" style="1"/>
    <col min="3299" max="3299" width="2.5" style="1" bestFit="1" customWidth="1"/>
    <col min="3300" max="3300" width="2.25" style="1"/>
    <col min="3301" max="3301" width="2.5" style="1" bestFit="1" customWidth="1"/>
    <col min="3302" max="3554" width="2.25" style="1"/>
    <col min="3555" max="3555" width="2.5" style="1" bestFit="1" customWidth="1"/>
    <col min="3556" max="3556" width="2.25" style="1"/>
    <col min="3557" max="3557" width="2.5" style="1" bestFit="1" customWidth="1"/>
    <col min="3558" max="3810" width="2.25" style="1"/>
    <col min="3811" max="3811" width="2.5" style="1" bestFit="1" customWidth="1"/>
    <col min="3812" max="3812" width="2.25" style="1"/>
    <col min="3813" max="3813" width="2.5" style="1" bestFit="1" customWidth="1"/>
    <col min="3814" max="4066" width="2.25" style="1"/>
    <col min="4067" max="4067" width="2.5" style="1" bestFit="1" customWidth="1"/>
    <col min="4068" max="4068" width="2.25" style="1"/>
    <col min="4069" max="4069" width="2.5" style="1" bestFit="1" customWidth="1"/>
    <col min="4070" max="4322" width="2.25" style="1"/>
    <col min="4323" max="4323" width="2.5" style="1" bestFit="1" customWidth="1"/>
    <col min="4324" max="4324" width="2.25" style="1"/>
    <col min="4325" max="4325" width="2.5" style="1" bestFit="1" customWidth="1"/>
    <col min="4326" max="4578" width="2.25" style="1"/>
    <col min="4579" max="4579" width="2.5" style="1" bestFit="1" customWidth="1"/>
    <col min="4580" max="4580" width="2.25" style="1"/>
    <col min="4581" max="4581" width="2.5" style="1" bestFit="1" customWidth="1"/>
    <col min="4582" max="4834" width="2.25" style="1"/>
    <col min="4835" max="4835" width="2.5" style="1" bestFit="1" customWidth="1"/>
    <col min="4836" max="4836" width="2.25" style="1"/>
    <col min="4837" max="4837" width="2.5" style="1" bestFit="1" customWidth="1"/>
    <col min="4838" max="5090" width="2.25" style="1"/>
    <col min="5091" max="5091" width="2.5" style="1" bestFit="1" customWidth="1"/>
    <col min="5092" max="5092" width="2.25" style="1"/>
    <col min="5093" max="5093" width="2.5" style="1" bestFit="1" customWidth="1"/>
    <col min="5094" max="5346" width="2.25" style="1"/>
    <col min="5347" max="5347" width="2.5" style="1" bestFit="1" customWidth="1"/>
    <col min="5348" max="5348" width="2.25" style="1"/>
    <col min="5349" max="5349" width="2.5" style="1" bestFit="1" customWidth="1"/>
    <col min="5350" max="5602" width="2.25" style="1"/>
    <col min="5603" max="5603" width="2.5" style="1" bestFit="1" customWidth="1"/>
    <col min="5604" max="5604" width="2.25" style="1"/>
    <col min="5605" max="5605" width="2.5" style="1" bestFit="1" customWidth="1"/>
    <col min="5606" max="5858" width="2.25" style="1"/>
    <col min="5859" max="5859" width="2.5" style="1" bestFit="1" customWidth="1"/>
    <col min="5860" max="5860" width="2.25" style="1"/>
    <col min="5861" max="5861" width="2.5" style="1" bestFit="1" customWidth="1"/>
    <col min="5862" max="6114" width="2.25" style="1"/>
    <col min="6115" max="6115" width="2.5" style="1" bestFit="1" customWidth="1"/>
    <col min="6116" max="6116" width="2.25" style="1"/>
    <col min="6117" max="6117" width="2.5" style="1" bestFit="1" customWidth="1"/>
    <col min="6118" max="6370" width="2.25" style="1"/>
    <col min="6371" max="6371" width="2.5" style="1" bestFit="1" customWidth="1"/>
    <col min="6372" max="6372" width="2.25" style="1"/>
    <col min="6373" max="6373" width="2.5" style="1" bestFit="1" customWidth="1"/>
    <col min="6374" max="6626" width="2.25" style="1"/>
    <col min="6627" max="6627" width="2.5" style="1" bestFit="1" customWidth="1"/>
    <col min="6628" max="6628" width="2.25" style="1"/>
    <col min="6629" max="6629" width="2.5" style="1" bestFit="1" customWidth="1"/>
    <col min="6630" max="6882" width="2.25" style="1"/>
    <col min="6883" max="6883" width="2.5" style="1" bestFit="1" customWidth="1"/>
    <col min="6884" max="6884" width="2.25" style="1"/>
    <col min="6885" max="6885" width="2.5" style="1" bestFit="1" customWidth="1"/>
    <col min="6886" max="7138" width="2.25" style="1"/>
    <col min="7139" max="7139" width="2.5" style="1" bestFit="1" customWidth="1"/>
    <col min="7140" max="7140" width="2.25" style="1"/>
    <col min="7141" max="7141" width="2.5" style="1" bestFit="1" customWidth="1"/>
    <col min="7142" max="7394" width="2.25" style="1"/>
    <col min="7395" max="7395" width="2.5" style="1" bestFit="1" customWidth="1"/>
    <col min="7396" max="7396" width="2.25" style="1"/>
    <col min="7397" max="7397" width="2.5" style="1" bestFit="1" customWidth="1"/>
    <col min="7398" max="7650" width="2.25" style="1"/>
    <col min="7651" max="7651" width="2.5" style="1" bestFit="1" customWidth="1"/>
    <col min="7652" max="7652" width="2.25" style="1"/>
    <col min="7653" max="7653" width="2.5" style="1" bestFit="1" customWidth="1"/>
    <col min="7654" max="7906" width="2.25" style="1"/>
    <col min="7907" max="7907" width="2.5" style="1" bestFit="1" customWidth="1"/>
    <col min="7908" max="7908" width="2.25" style="1"/>
    <col min="7909" max="7909" width="2.5" style="1" bestFit="1" customWidth="1"/>
    <col min="7910" max="8162" width="2.25" style="1"/>
    <col min="8163" max="8163" width="2.5" style="1" bestFit="1" customWidth="1"/>
    <col min="8164" max="8164" width="2.25" style="1"/>
    <col min="8165" max="8165" width="2.5" style="1" bestFit="1" customWidth="1"/>
    <col min="8166" max="8418" width="2.25" style="1"/>
    <col min="8419" max="8419" width="2.5" style="1" bestFit="1" customWidth="1"/>
    <col min="8420" max="8420" width="2.25" style="1"/>
    <col min="8421" max="8421" width="2.5" style="1" bestFit="1" customWidth="1"/>
    <col min="8422" max="8674" width="2.25" style="1"/>
    <col min="8675" max="8675" width="2.5" style="1" bestFit="1" customWidth="1"/>
    <col min="8676" max="8676" width="2.25" style="1"/>
    <col min="8677" max="8677" width="2.5" style="1" bestFit="1" customWidth="1"/>
    <col min="8678" max="8930" width="2.25" style="1"/>
    <col min="8931" max="8931" width="2.5" style="1" bestFit="1" customWidth="1"/>
    <col min="8932" max="8932" width="2.25" style="1"/>
    <col min="8933" max="8933" width="2.5" style="1" bestFit="1" customWidth="1"/>
    <col min="8934" max="9186" width="2.25" style="1"/>
    <col min="9187" max="9187" width="2.5" style="1" bestFit="1" customWidth="1"/>
    <col min="9188" max="9188" width="2.25" style="1"/>
    <col min="9189" max="9189" width="2.5" style="1" bestFit="1" customWidth="1"/>
    <col min="9190" max="9442" width="2.25" style="1"/>
    <col min="9443" max="9443" width="2.5" style="1" bestFit="1" customWidth="1"/>
    <col min="9444" max="9444" width="2.25" style="1"/>
    <col min="9445" max="9445" width="2.5" style="1" bestFit="1" customWidth="1"/>
    <col min="9446" max="9698" width="2.25" style="1"/>
    <col min="9699" max="9699" width="2.5" style="1" bestFit="1" customWidth="1"/>
    <col min="9700" max="9700" width="2.25" style="1"/>
    <col min="9701" max="9701" width="2.5" style="1" bestFit="1" customWidth="1"/>
    <col min="9702" max="9954" width="2.25" style="1"/>
    <col min="9955" max="9955" width="2.5" style="1" bestFit="1" customWidth="1"/>
    <col min="9956" max="9956" width="2.25" style="1"/>
    <col min="9957" max="9957" width="2.5" style="1" bestFit="1" customWidth="1"/>
    <col min="9958" max="10210" width="2.25" style="1"/>
    <col min="10211" max="10211" width="2.5" style="1" bestFit="1" customWidth="1"/>
    <col min="10212" max="10212" width="2.25" style="1"/>
    <col min="10213" max="10213" width="2.5" style="1" bestFit="1" customWidth="1"/>
    <col min="10214" max="10466" width="2.25" style="1"/>
    <col min="10467" max="10467" width="2.5" style="1" bestFit="1" customWidth="1"/>
    <col min="10468" max="10468" width="2.25" style="1"/>
    <col min="10469" max="10469" width="2.5" style="1" bestFit="1" customWidth="1"/>
    <col min="10470" max="10722" width="2.25" style="1"/>
    <col min="10723" max="10723" width="2.5" style="1" bestFit="1" customWidth="1"/>
    <col min="10724" max="10724" width="2.25" style="1"/>
    <col min="10725" max="10725" width="2.5" style="1" bestFit="1" customWidth="1"/>
    <col min="10726" max="10978" width="2.25" style="1"/>
    <col min="10979" max="10979" width="2.5" style="1" bestFit="1" customWidth="1"/>
    <col min="10980" max="10980" width="2.25" style="1"/>
    <col min="10981" max="10981" width="2.5" style="1" bestFit="1" customWidth="1"/>
    <col min="10982" max="11234" width="2.25" style="1"/>
    <col min="11235" max="11235" width="2.5" style="1" bestFit="1" customWidth="1"/>
    <col min="11236" max="11236" width="2.25" style="1"/>
    <col min="11237" max="11237" width="2.5" style="1" bestFit="1" customWidth="1"/>
    <col min="11238" max="11490" width="2.25" style="1"/>
    <col min="11491" max="11491" width="2.5" style="1" bestFit="1" customWidth="1"/>
    <col min="11492" max="11492" width="2.25" style="1"/>
    <col min="11493" max="11493" width="2.5" style="1" bestFit="1" customWidth="1"/>
    <col min="11494" max="11746" width="2.25" style="1"/>
    <col min="11747" max="11747" width="2.5" style="1" bestFit="1" customWidth="1"/>
    <col min="11748" max="11748" width="2.25" style="1"/>
    <col min="11749" max="11749" width="2.5" style="1" bestFit="1" customWidth="1"/>
    <col min="11750" max="12002" width="2.25" style="1"/>
    <col min="12003" max="12003" width="2.5" style="1" bestFit="1" customWidth="1"/>
    <col min="12004" max="12004" width="2.25" style="1"/>
    <col min="12005" max="12005" width="2.5" style="1" bestFit="1" customWidth="1"/>
    <col min="12006" max="12258" width="2.25" style="1"/>
    <col min="12259" max="12259" width="2.5" style="1" bestFit="1" customWidth="1"/>
    <col min="12260" max="12260" width="2.25" style="1"/>
    <col min="12261" max="12261" width="2.5" style="1" bestFit="1" customWidth="1"/>
    <col min="12262" max="12514" width="2.25" style="1"/>
    <col min="12515" max="12515" width="2.5" style="1" bestFit="1" customWidth="1"/>
    <col min="12516" max="12516" width="2.25" style="1"/>
    <col min="12517" max="12517" width="2.5" style="1" bestFit="1" customWidth="1"/>
    <col min="12518" max="12770" width="2.25" style="1"/>
    <col min="12771" max="12771" width="2.5" style="1" bestFit="1" customWidth="1"/>
    <col min="12772" max="12772" width="2.25" style="1"/>
    <col min="12773" max="12773" width="2.5" style="1" bestFit="1" customWidth="1"/>
    <col min="12774" max="13026" width="2.25" style="1"/>
    <col min="13027" max="13027" width="2.5" style="1" bestFit="1" customWidth="1"/>
    <col min="13028" max="13028" width="2.25" style="1"/>
    <col min="13029" max="13029" width="2.5" style="1" bestFit="1" customWidth="1"/>
    <col min="13030" max="13282" width="2.25" style="1"/>
    <col min="13283" max="13283" width="2.5" style="1" bestFit="1" customWidth="1"/>
    <col min="13284" max="13284" width="2.25" style="1"/>
    <col min="13285" max="13285" width="2.5" style="1" bestFit="1" customWidth="1"/>
    <col min="13286" max="13538" width="2.25" style="1"/>
    <col min="13539" max="13539" width="2.5" style="1" bestFit="1" customWidth="1"/>
    <col min="13540" max="13540" width="2.25" style="1"/>
    <col min="13541" max="13541" width="2.5" style="1" bestFit="1" customWidth="1"/>
    <col min="13542" max="13794" width="2.25" style="1"/>
    <col min="13795" max="13795" width="2.5" style="1" bestFit="1" customWidth="1"/>
    <col min="13796" max="13796" width="2.25" style="1"/>
    <col min="13797" max="13797" width="2.5" style="1" bestFit="1" customWidth="1"/>
    <col min="13798" max="14050" width="2.25" style="1"/>
    <col min="14051" max="14051" width="2.5" style="1" bestFit="1" customWidth="1"/>
    <col min="14052" max="14052" width="2.25" style="1"/>
    <col min="14053" max="14053" width="2.5" style="1" bestFit="1" customWidth="1"/>
    <col min="14054" max="14306" width="2.25" style="1"/>
    <col min="14307" max="14307" width="2.5" style="1" bestFit="1" customWidth="1"/>
    <col min="14308" max="14308" width="2.25" style="1"/>
    <col min="14309" max="14309" width="2.5" style="1" bestFit="1" customWidth="1"/>
    <col min="14310" max="14562" width="2.25" style="1"/>
    <col min="14563" max="14563" width="2.5" style="1" bestFit="1" customWidth="1"/>
    <col min="14564" max="14564" width="2.25" style="1"/>
    <col min="14565" max="14565" width="2.5" style="1" bestFit="1" customWidth="1"/>
    <col min="14566" max="14818" width="2.25" style="1"/>
    <col min="14819" max="14819" width="2.5" style="1" bestFit="1" customWidth="1"/>
    <col min="14820" max="14820" width="2.25" style="1"/>
    <col min="14821" max="14821" width="2.5" style="1" bestFit="1" customWidth="1"/>
    <col min="14822" max="15074" width="2.25" style="1"/>
    <col min="15075" max="15075" width="2.5" style="1" bestFit="1" customWidth="1"/>
    <col min="15076" max="15076" width="2.25" style="1"/>
    <col min="15077" max="15077" width="2.5" style="1" bestFit="1" customWidth="1"/>
    <col min="15078" max="15330" width="2.25" style="1"/>
    <col min="15331" max="15331" width="2.5" style="1" bestFit="1" customWidth="1"/>
    <col min="15332" max="15332" width="2.25" style="1"/>
    <col min="15333" max="15333" width="2.5" style="1" bestFit="1" customWidth="1"/>
    <col min="15334" max="15586" width="2.25" style="1"/>
    <col min="15587" max="15587" width="2.5" style="1" bestFit="1" customWidth="1"/>
    <col min="15588" max="15588" width="2.25" style="1"/>
    <col min="15589" max="15589" width="2.5" style="1" bestFit="1" customWidth="1"/>
    <col min="15590" max="15842" width="2.25" style="1"/>
    <col min="15843" max="15843" width="2.5" style="1" bestFit="1" customWidth="1"/>
    <col min="15844" max="15844" width="2.25" style="1"/>
    <col min="15845" max="15845" width="2.5" style="1" bestFit="1" customWidth="1"/>
    <col min="15846" max="16098" width="2.25" style="1"/>
    <col min="16099" max="16099" width="2.5" style="1" bestFit="1" customWidth="1"/>
    <col min="16100" max="16100" width="2.25" style="1"/>
    <col min="16101" max="16101" width="2.5" style="1" bestFit="1" customWidth="1"/>
    <col min="16102" max="16384" width="2.25" style="1"/>
  </cols>
  <sheetData>
    <row r="1" spans="1:85" ht="18" customHeight="1">
      <c r="A1" s="249" t="s">
        <v>398</v>
      </c>
      <c r="B1" s="250"/>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250"/>
    </row>
    <row r="2" spans="1:85" ht="55.5" customHeight="1">
      <c r="A2" s="428" t="s">
        <v>399</v>
      </c>
      <c r="B2" s="429"/>
      <c r="C2" s="429"/>
      <c r="D2" s="429"/>
      <c r="E2" s="429"/>
      <c r="F2" s="429"/>
      <c r="G2" s="429"/>
      <c r="H2" s="429"/>
      <c r="I2" s="429"/>
      <c r="J2" s="429"/>
      <c r="K2" s="429"/>
      <c r="L2" s="429"/>
      <c r="M2" s="429"/>
      <c r="N2" s="429"/>
      <c r="O2" s="429"/>
      <c r="P2" s="429"/>
      <c r="Q2" s="429"/>
      <c r="R2" s="429"/>
      <c r="S2" s="429"/>
      <c r="T2" s="429"/>
      <c r="U2" s="429"/>
      <c r="V2" s="429"/>
      <c r="W2" s="429"/>
      <c r="X2" s="429"/>
      <c r="Y2" s="429"/>
      <c r="Z2" s="429"/>
      <c r="AA2" s="429"/>
      <c r="AB2" s="429"/>
      <c r="AC2" s="429"/>
      <c r="AD2" s="429"/>
      <c r="AE2" s="429"/>
      <c r="AF2" s="429"/>
      <c r="AG2" s="429"/>
      <c r="AH2" s="429"/>
      <c r="AI2" s="429"/>
      <c r="AJ2" s="429"/>
      <c r="AK2" s="429"/>
      <c r="AL2" s="429"/>
      <c r="AM2" s="429"/>
      <c r="AN2" s="429"/>
      <c r="AO2" s="429"/>
      <c r="AP2" s="429"/>
      <c r="AQ2" s="429"/>
      <c r="AR2" s="429"/>
      <c r="AS2" s="429"/>
      <c r="AT2" s="429"/>
      <c r="AU2" s="429"/>
      <c r="AV2" s="429"/>
      <c r="AW2" s="429"/>
      <c r="AX2" s="429"/>
      <c r="AY2" s="429"/>
      <c r="AZ2" s="429"/>
      <c r="BA2" s="429"/>
      <c r="BB2" s="429"/>
      <c r="BC2" s="429"/>
      <c r="BD2" s="429"/>
      <c r="BE2" s="429"/>
      <c r="BF2" s="429"/>
      <c r="BG2" s="429"/>
      <c r="BH2" s="429"/>
      <c r="BI2" s="429"/>
      <c r="BJ2" s="2"/>
      <c r="BK2" s="2"/>
      <c r="BL2" s="2"/>
    </row>
    <row r="3" spans="1:85" ht="9.75" customHeight="1">
      <c r="A3" s="116"/>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2"/>
      <c r="BK3" s="2"/>
      <c r="BL3" s="2"/>
    </row>
    <row r="4" spans="1:85" s="55" customFormat="1" ht="17.25" customHeight="1">
      <c r="A4" s="29"/>
      <c r="B4" s="25" t="s">
        <v>27</v>
      </c>
      <c r="C4" s="68"/>
      <c r="D4" s="68"/>
      <c r="E4" s="68"/>
      <c r="F4" s="68"/>
      <c r="G4" s="68"/>
      <c r="H4" s="68"/>
      <c r="I4" s="68"/>
      <c r="J4" s="68"/>
      <c r="K4" s="68"/>
      <c r="L4" s="68"/>
      <c r="M4" s="68"/>
      <c r="BN4" s="530"/>
    </row>
    <row r="5" spans="1:85" s="55" customFormat="1" ht="19.5" customHeight="1">
      <c r="A5" s="29"/>
      <c r="B5" s="126" t="s">
        <v>432</v>
      </c>
      <c r="C5" s="391" t="s">
        <v>28</v>
      </c>
      <c r="D5" s="391"/>
      <c r="E5" s="391"/>
      <c r="F5" s="391"/>
      <c r="G5" s="391"/>
      <c r="H5" s="391"/>
      <c r="I5" s="391"/>
      <c r="J5" s="391"/>
      <c r="K5" s="391"/>
      <c r="L5" s="391"/>
      <c r="M5" s="391"/>
      <c r="BN5" s="530"/>
    </row>
    <row r="6" spans="1:85" s="55" customFormat="1" ht="19.5" customHeight="1">
      <c r="A6" s="29"/>
      <c r="B6" s="118" t="s">
        <v>384</v>
      </c>
      <c r="C6" s="392" t="s">
        <v>29</v>
      </c>
      <c r="D6" s="393"/>
      <c r="E6" s="393"/>
      <c r="F6" s="393"/>
      <c r="G6" s="393"/>
      <c r="H6" s="393"/>
      <c r="I6" s="393"/>
      <c r="J6" s="393"/>
      <c r="K6" s="393"/>
      <c r="L6" s="393"/>
      <c r="M6" s="394"/>
    </row>
    <row r="7" spans="1:85" s="55" customFormat="1" ht="12.75" customHeight="1">
      <c r="A7" s="29"/>
      <c r="B7" s="5"/>
      <c r="C7" s="22"/>
      <c r="D7" s="22"/>
      <c r="E7" s="22"/>
      <c r="F7" s="22"/>
      <c r="G7" s="22"/>
      <c r="H7" s="22"/>
      <c r="I7" s="22"/>
      <c r="J7" s="22"/>
      <c r="K7" s="22"/>
      <c r="L7" s="22"/>
      <c r="M7" s="22"/>
    </row>
    <row r="8" spans="1:85" ht="18" customHeight="1">
      <c r="B8" s="5" t="s">
        <v>30</v>
      </c>
      <c r="H8" s="3"/>
      <c r="I8" s="3"/>
      <c r="J8" s="3"/>
      <c r="K8" s="3"/>
      <c r="L8" s="3"/>
      <c r="M8" s="3"/>
      <c r="N8" s="3"/>
      <c r="O8" s="3"/>
      <c r="P8" s="3"/>
      <c r="Q8" s="3"/>
      <c r="R8" s="3"/>
      <c r="S8" s="3"/>
      <c r="T8" s="3"/>
      <c r="U8" s="3"/>
      <c r="V8" s="3"/>
      <c r="W8" s="3"/>
      <c r="X8" s="3"/>
      <c r="Y8" s="3"/>
      <c r="Z8" s="3"/>
      <c r="AA8" s="3"/>
      <c r="AB8" s="3"/>
      <c r="AC8" s="3"/>
      <c r="AD8" s="3"/>
      <c r="AE8" s="3"/>
      <c r="AF8" s="3"/>
      <c r="AG8" s="3"/>
      <c r="AH8" s="3"/>
      <c r="AI8" s="6"/>
      <c r="AJ8" s="6"/>
      <c r="AK8" s="6"/>
      <c r="AL8" s="6"/>
      <c r="AM8" s="6"/>
      <c r="AN8" s="6"/>
      <c r="AO8" s="6"/>
      <c r="AQ8" s="6"/>
      <c r="AR8" s="6"/>
      <c r="AS8" s="6"/>
      <c r="AT8" s="6"/>
      <c r="AU8" s="6"/>
      <c r="AV8" s="6"/>
      <c r="AW8" s="6"/>
      <c r="AX8" s="6"/>
      <c r="AY8" s="6"/>
      <c r="AZ8" s="6"/>
      <c r="BA8" s="6"/>
      <c r="BB8" s="6"/>
      <c r="BC8" s="6"/>
      <c r="BD8" s="6"/>
      <c r="BE8" s="6"/>
      <c r="BF8" s="6"/>
      <c r="BG8" s="6"/>
      <c r="BH8" s="6"/>
    </row>
    <row r="9" spans="1:85" ht="25.5" customHeight="1">
      <c r="B9" s="378" t="s">
        <v>31</v>
      </c>
      <c r="C9" s="379"/>
      <c r="D9" s="379"/>
      <c r="E9" s="379"/>
      <c r="F9" s="379"/>
      <c r="G9" s="379"/>
      <c r="H9" s="379"/>
      <c r="I9" s="380"/>
      <c r="J9" s="384" t="s">
        <v>433</v>
      </c>
      <c r="K9" s="385"/>
      <c r="L9" s="385"/>
      <c r="M9" s="385"/>
      <c r="N9" s="385"/>
      <c r="O9" s="385"/>
      <c r="P9" s="385"/>
      <c r="Q9" s="385"/>
      <c r="R9" s="385"/>
      <c r="S9" s="385"/>
      <c r="T9" s="385"/>
      <c r="U9" s="385"/>
      <c r="V9" s="385"/>
      <c r="W9" s="385"/>
      <c r="X9" s="385"/>
      <c r="Y9" s="385"/>
      <c r="Z9" s="385"/>
      <c r="AA9" s="385"/>
      <c r="AB9" s="385"/>
      <c r="AC9" s="385"/>
      <c r="AD9" s="385"/>
      <c r="AE9" s="386"/>
      <c r="AF9" s="107"/>
      <c r="AG9" s="108"/>
      <c r="AH9" s="108"/>
      <c r="AI9" s="108"/>
      <c r="AJ9" s="108"/>
      <c r="AK9" s="108"/>
      <c r="AL9" s="108"/>
      <c r="AM9" s="108"/>
      <c r="AN9" s="109"/>
      <c r="AO9" s="110"/>
      <c r="AP9" s="110"/>
      <c r="AQ9" s="110"/>
      <c r="AR9" s="110"/>
      <c r="AS9" s="110"/>
      <c r="AT9" s="110"/>
      <c r="AU9" s="110"/>
      <c r="AV9" s="110"/>
      <c r="AW9" s="110"/>
      <c r="AX9" s="110"/>
      <c r="AY9" s="109"/>
      <c r="AZ9" s="110"/>
      <c r="BA9" s="110"/>
      <c r="BB9" s="110"/>
      <c r="BC9" s="110"/>
      <c r="BD9" s="110"/>
      <c r="BE9" s="110"/>
      <c r="BF9" s="110"/>
      <c r="BG9" s="110"/>
      <c r="BH9" s="110"/>
      <c r="BI9" s="110"/>
    </row>
    <row r="10" spans="1:85" ht="25.5" customHeight="1">
      <c r="B10" s="350" t="s">
        <v>32</v>
      </c>
      <c r="C10" s="351"/>
      <c r="D10" s="351"/>
      <c r="E10" s="351"/>
      <c r="F10" s="351"/>
      <c r="G10" s="351"/>
      <c r="H10" s="351"/>
      <c r="I10" s="352"/>
      <c r="J10" s="433">
        <v>111111111111</v>
      </c>
      <c r="K10" s="434"/>
      <c r="L10" s="434"/>
      <c r="M10" s="434"/>
      <c r="N10" s="434"/>
      <c r="O10" s="434"/>
      <c r="P10" s="434"/>
      <c r="Q10" s="434"/>
      <c r="R10" s="434"/>
      <c r="S10" s="434"/>
      <c r="T10" s="434"/>
      <c r="U10" s="434"/>
      <c r="V10" s="434"/>
      <c r="W10" s="434"/>
      <c r="X10" s="434"/>
      <c r="Y10" s="434"/>
      <c r="Z10" s="434"/>
      <c r="AA10" s="434"/>
      <c r="AB10" s="434"/>
      <c r="AC10" s="434"/>
      <c r="AD10" s="434"/>
      <c r="AE10" s="435"/>
      <c r="AF10" s="387" t="s">
        <v>33</v>
      </c>
      <c r="AG10" s="388"/>
      <c r="AH10" s="350" t="s">
        <v>34</v>
      </c>
      <c r="AI10" s="351"/>
      <c r="AJ10" s="351"/>
      <c r="AK10" s="351"/>
      <c r="AL10" s="351"/>
      <c r="AM10" s="352"/>
      <c r="AN10" s="384" t="s">
        <v>439</v>
      </c>
      <c r="AO10" s="385"/>
      <c r="AP10" s="385"/>
      <c r="AQ10" s="385"/>
      <c r="AR10" s="385"/>
      <c r="AS10" s="385"/>
      <c r="AT10" s="385"/>
      <c r="AU10" s="385"/>
      <c r="AV10" s="385"/>
      <c r="AW10" s="385"/>
      <c r="AX10" s="385"/>
      <c r="AY10" s="385"/>
      <c r="AZ10" s="385"/>
      <c r="BA10" s="385"/>
      <c r="BB10" s="385"/>
      <c r="BC10" s="385"/>
      <c r="BD10" s="385"/>
      <c r="BE10" s="385"/>
      <c r="BF10" s="385"/>
      <c r="BG10" s="385"/>
      <c r="BH10" s="385"/>
      <c r="BI10" s="386"/>
    </row>
    <row r="11" spans="1:85" ht="25.5" customHeight="1">
      <c r="B11" s="430" t="s">
        <v>35</v>
      </c>
      <c r="C11" s="431"/>
      <c r="D11" s="431"/>
      <c r="E11" s="431"/>
      <c r="F11" s="431"/>
      <c r="G11" s="431"/>
      <c r="H11" s="431"/>
      <c r="I11" s="432"/>
      <c r="J11" s="384" t="s">
        <v>434</v>
      </c>
      <c r="K11" s="385"/>
      <c r="L11" s="385"/>
      <c r="M11" s="385"/>
      <c r="N11" s="385"/>
      <c r="O11" s="385"/>
      <c r="P11" s="385"/>
      <c r="Q11" s="385"/>
      <c r="R11" s="385"/>
      <c r="S11" s="385"/>
      <c r="T11" s="385"/>
      <c r="U11" s="385"/>
      <c r="V11" s="385"/>
      <c r="W11" s="385"/>
      <c r="X11" s="385"/>
      <c r="Y11" s="385"/>
      <c r="Z11" s="385"/>
      <c r="AA11" s="385"/>
      <c r="AB11" s="385"/>
      <c r="AC11" s="385"/>
      <c r="AD11" s="385"/>
      <c r="AE11" s="386"/>
      <c r="AF11" s="395"/>
      <c r="AG11" s="396"/>
      <c r="AH11" s="350" t="s">
        <v>36</v>
      </c>
      <c r="AI11" s="351"/>
      <c r="AJ11" s="351"/>
      <c r="AK11" s="351"/>
      <c r="AL11" s="351"/>
      <c r="AM11" s="352"/>
      <c r="AN11" s="384" t="s">
        <v>440</v>
      </c>
      <c r="AO11" s="385"/>
      <c r="AP11" s="385"/>
      <c r="AQ11" s="385"/>
      <c r="AR11" s="385"/>
      <c r="AS11" s="385"/>
      <c r="AT11" s="385"/>
      <c r="AU11" s="385"/>
      <c r="AV11" s="385"/>
      <c r="AW11" s="385"/>
      <c r="AX11" s="385"/>
      <c r="AY11" s="385"/>
      <c r="AZ11" s="385"/>
      <c r="BA11" s="385"/>
      <c r="BB11" s="385"/>
      <c r="BC11" s="385"/>
      <c r="BD11" s="385"/>
      <c r="BE11" s="385"/>
      <c r="BF11" s="385"/>
      <c r="BG11" s="385"/>
      <c r="BH11" s="385"/>
      <c r="BI11" s="386"/>
    </row>
    <row r="12" spans="1:85" ht="22.5" customHeight="1">
      <c r="B12" s="387" t="s">
        <v>37</v>
      </c>
      <c r="C12" s="388"/>
      <c r="D12" s="350" t="s">
        <v>38</v>
      </c>
      <c r="E12" s="351"/>
      <c r="F12" s="351"/>
      <c r="G12" s="351"/>
      <c r="H12" s="351"/>
      <c r="I12" s="352"/>
      <c r="J12" s="384" t="s">
        <v>435</v>
      </c>
      <c r="K12" s="385"/>
      <c r="L12" s="385"/>
      <c r="M12" s="385"/>
      <c r="N12" s="385"/>
      <c r="O12" s="385"/>
      <c r="P12" s="385"/>
      <c r="Q12" s="385"/>
      <c r="R12" s="385"/>
      <c r="S12" s="385"/>
      <c r="T12" s="385"/>
      <c r="U12" s="385"/>
      <c r="V12" s="385"/>
      <c r="W12" s="385"/>
      <c r="X12" s="385"/>
      <c r="Y12" s="385"/>
      <c r="Z12" s="385"/>
      <c r="AA12" s="385"/>
      <c r="AB12" s="385"/>
      <c r="AC12" s="385"/>
      <c r="AD12" s="385"/>
      <c r="AE12" s="386"/>
      <c r="AF12" s="387" t="s">
        <v>39</v>
      </c>
      <c r="AG12" s="388"/>
      <c r="AH12" s="350" t="s">
        <v>38</v>
      </c>
      <c r="AI12" s="351"/>
      <c r="AJ12" s="351"/>
      <c r="AK12" s="351"/>
      <c r="AL12" s="351"/>
      <c r="AM12" s="352"/>
      <c r="AN12" s="384" t="s">
        <v>441</v>
      </c>
      <c r="AO12" s="385"/>
      <c r="AP12" s="385"/>
      <c r="AQ12" s="385"/>
      <c r="AR12" s="385"/>
      <c r="AS12" s="385"/>
      <c r="AT12" s="385"/>
      <c r="AU12" s="385"/>
      <c r="AV12" s="385"/>
      <c r="AW12" s="385"/>
      <c r="AX12" s="385"/>
      <c r="AY12" s="385"/>
      <c r="AZ12" s="385"/>
      <c r="BA12" s="385"/>
      <c r="BB12" s="385"/>
      <c r="BC12" s="385"/>
      <c r="BD12" s="385"/>
      <c r="BE12" s="385"/>
      <c r="BF12" s="385"/>
      <c r="BG12" s="385"/>
      <c r="BH12" s="385"/>
      <c r="BI12" s="386"/>
      <c r="BJ12" s="7"/>
    </row>
    <row r="13" spans="1:85" ht="22.5" customHeight="1">
      <c r="B13" s="389"/>
      <c r="C13" s="390"/>
      <c r="D13" s="350" t="s">
        <v>36</v>
      </c>
      <c r="E13" s="351"/>
      <c r="F13" s="351"/>
      <c r="G13" s="351"/>
      <c r="H13" s="351"/>
      <c r="I13" s="352"/>
      <c r="J13" s="384" t="s">
        <v>436</v>
      </c>
      <c r="K13" s="385"/>
      <c r="L13" s="385"/>
      <c r="M13" s="385"/>
      <c r="N13" s="385"/>
      <c r="O13" s="385"/>
      <c r="P13" s="385"/>
      <c r="Q13" s="385"/>
      <c r="R13" s="385"/>
      <c r="S13" s="385"/>
      <c r="T13" s="385"/>
      <c r="U13" s="385"/>
      <c r="V13" s="385"/>
      <c r="W13" s="385"/>
      <c r="X13" s="385"/>
      <c r="Y13" s="385"/>
      <c r="Z13" s="385"/>
      <c r="AA13" s="385"/>
      <c r="AB13" s="385"/>
      <c r="AC13" s="385"/>
      <c r="AD13" s="385"/>
      <c r="AE13" s="386"/>
      <c r="AF13" s="389"/>
      <c r="AG13" s="390"/>
      <c r="AH13" s="350" t="s">
        <v>36</v>
      </c>
      <c r="AI13" s="351"/>
      <c r="AJ13" s="351"/>
      <c r="AK13" s="351"/>
      <c r="AL13" s="351"/>
      <c r="AM13" s="352"/>
      <c r="AN13" s="384" t="s">
        <v>442</v>
      </c>
      <c r="AO13" s="385"/>
      <c r="AP13" s="385"/>
      <c r="AQ13" s="385"/>
      <c r="AR13" s="385"/>
      <c r="AS13" s="385"/>
      <c r="AT13" s="385"/>
      <c r="AU13" s="385"/>
      <c r="AV13" s="385"/>
      <c r="AW13" s="385"/>
      <c r="AX13" s="385"/>
      <c r="AY13" s="385"/>
      <c r="AZ13" s="385"/>
      <c r="BA13" s="385"/>
      <c r="BB13" s="385"/>
      <c r="BC13" s="385"/>
      <c r="BD13" s="385"/>
      <c r="BE13" s="385"/>
      <c r="BF13" s="385"/>
      <c r="BG13" s="385"/>
      <c r="BH13" s="385"/>
      <c r="BI13" s="386"/>
    </row>
    <row r="14" spans="1:85" ht="22.5" customHeight="1">
      <c r="B14" s="389"/>
      <c r="C14" s="390"/>
      <c r="D14" s="350" t="s">
        <v>40</v>
      </c>
      <c r="E14" s="351"/>
      <c r="F14" s="351"/>
      <c r="G14" s="351"/>
      <c r="H14" s="351"/>
      <c r="I14" s="352"/>
      <c r="J14" s="384" t="s">
        <v>437</v>
      </c>
      <c r="K14" s="385"/>
      <c r="L14" s="385"/>
      <c r="M14" s="385"/>
      <c r="N14" s="385"/>
      <c r="O14" s="385"/>
      <c r="P14" s="385"/>
      <c r="Q14" s="385"/>
      <c r="R14" s="385"/>
      <c r="S14" s="385"/>
      <c r="T14" s="385"/>
      <c r="U14" s="385"/>
      <c r="V14" s="385"/>
      <c r="W14" s="385"/>
      <c r="X14" s="385"/>
      <c r="Y14" s="385"/>
      <c r="Z14" s="385"/>
      <c r="AA14" s="385"/>
      <c r="AB14" s="385"/>
      <c r="AC14" s="385"/>
      <c r="AD14" s="385"/>
      <c r="AE14" s="386"/>
      <c r="AF14" s="389"/>
      <c r="AG14" s="390"/>
      <c r="AH14" s="350" t="s">
        <v>40</v>
      </c>
      <c r="AI14" s="351"/>
      <c r="AJ14" s="351"/>
      <c r="AK14" s="351"/>
      <c r="AL14" s="351"/>
      <c r="AM14" s="352"/>
      <c r="AN14" s="384" t="s">
        <v>437</v>
      </c>
      <c r="AO14" s="385"/>
      <c r="AP14" s="385"/>
      <c r="AQ14" s="385"/>
      <c r="AR14" s="385"/>
      <c r="AS14" s="385"/>
      <c r="AT14" s="385"/>
      <c r="AU14" s="385"/>
      <c r="AV14" s="385"/>
      <c r="AW14" s="385"/>
      <c r="AX14" s="385"/>
      <c r="AY14" s="385"/>
      <c r="AZ14" s="385"/>
      <c r="BA14" s="385"/>
      <c r="BB14" s="385"/>
      <c r="BC14" s="385"/>
      <c r="BD14" s="385"/>
      <c r="BE14" s="385"/>
      <c r="BF14" s="385"/>
      <c r="BG14" s="385"/>
      <c r="BH14" s="385"/>
      <c r="BI14" s="386"/>
    </row>
    <row r="15" spans="1:85" ht="22.5" customHeight="1">
      <c r="B15" s="389"/>
      <c r="C15" s="390"/>
      <c r="D15" s="381" t="s">
        <v>41</v>
      </c>
      <c r="E15" s="382"/>
      <c r="F15" s="382"/>
      <c r="G15" s="382"/>
      <c r="H15" s="382"/>
      <c r="I15" s="383"/>
      <c r="J15" s="384" t="s">
        <v>438</v>
      </c>
      <c r="K15" s="385"/>
      <c r="L15" s="385"/>
      <c r="M15" s="385"/>
      <c r="N15" s="385"/>
      <c r="O15" s="385"/>
      <c r="P15" s="385"/>
      <c r="Q15" s="385"/>
      <c r="R15" s="385"/>
      <c r="S15" s="385"/>
      <c r="T15" s="385"/>
      <c r="U15" s="385"/>
      <c r="V15" s="385"/>
      <c r="W15" s="385"/>
      <c r="X15" s="385"/>
      <c r="Y15" s="385"/>
      <c r="Z15" s="385"/>
      <c r="AA15" s="385"/>
      <c r="AB15" s="385"/>
      <c r="AC15" s="385"/>
      <c r="AD15" s="385"/>
      <c r="AE15" s="386"/>
      <c r="AF15" s="395"/>
      <c r="AG15" s="396"/>
      <c r="AH15" s="350" t="s">
        <v>41</v>
      </c>
      <c r="AI15" s="351"/>
      <c r="AJ15" s="351"/>
      <c r="AK15" s="351"/>
      <c r="AL15" s="351"/>
      <c r="AM15" s="352"/>
      <c r="AN15" s="384" t="s">
        <v>443</v>
      </c>
      <c r="AO15" s="385"/>
      <c r="AP15" s="385"/>
      <c r="AQ15" s="385"/>
      <c r="AR15" s="385"/>
      <c r="AS15" s="385"/>
      <c r="AT15" s="385"/>
      <c r="AU15" s="385"/>
      <c r="AV15" s="385"/>
      <c r="AW15" s="385"/>
      <c r="AX15" s="385"/>
      <c r="AY15" s="385"/>
      <c r="AZ15" s="385"/>
      <c r="BA15" s="385"/>
      <c r="BB15" s="385"/>
      <c r="BC15" s="385"/>
      <c r="BD15" s="385"/>
      <c r="BE15" s="385"/>
      <c r="BF15" s="385"/>
      <c r="BG15" s="385"/>
      <c r="BH15" s="385"/>
      <c r="BI15" s="386"/>
    </row>
    <row r="16" spans="1:85" ht="18.75" customHeight="1">
      <c r="B16" s="294" t="s">
        <v>42</v>
      </c>
      <c r="C16" s="244"/>
      <c r="D16" s="244"/>
      <c r="E16" s="244"/>
      <c r="F16" s="244"/>
      <c r="G16" s="244"/>
      <c r="H16" s="244"/>
      <c r="I16" s="244"/>
      <c r="J16" s="122" t="s">
        <v>384</v>
      </c>
      <c r="K16" s="295" t="s">
        <v>43</v>
      </c>
      <c r="L16" s="295"/>
      <c r="M16" s="295"/>
      <c r="N16" s="295"/>
      <c r="O16" s="295"/>
      <c r="P16" s="295"/>
      <c r="Q16" s="295"/>
      <c r="R16" s="295"/>
      <c r="S16" s="295"/>
      <c r="T16" s="295"/>
      <c r="U16" s="127" t="s">
        <v>432</v>
      </c>
      <c r="V16" s="295" t="s">
        <v>44</v>
      </c>
      <c r="W16" s="295"/>
      <c r="X16" s="295"/>
      <c r="Y16" s="295"/>
      <c r="Z16" s="295"/>
      <c r="AA16" s="295"/>
      <c r="AB16" s="123" t="s">
        <v>384</v>
      </c>
      <c r="AC16" s="295" t="s">
        <v>45</v>
      </c>
      <c r="AD16" s="295"/>
      <c r="AE16" s="295"/>
      <c r="AF16" s="295"/>
      <c r="AG16" s="295"/>
      <c r="AH16" s="295"/>
      <c r="AI16" s="295"/>
      <c r="AJ16" s="123" t="s">
        <v>384</v>
      </c>
      <c r="AK16" s="295" t="s">
        <v>46</v>
      </c>
      <c r="AL16" s="295"/>
      <c r="AM16" s="295"/>
      <c r="AN16" s="295"/>
      <c r="AO16" s="295"/>
      <c r="AP16" s="295"/>
      <c r="AQ16" s="295"/>
      <c r="AR16" s="123" t="s">
        <v>384</v>
      </c>
      <c r="AS16" s="295" t="s">
        <v>47</v>
      </c>
      <c r="AT16" s="295"/>
      <c r="AU16" s="295"/>
      <c r="AV16" s="295"/>
      <c r="AW16" s="295"/>
      <c r="AX16" s="295"/>
      <c r="AY16" s="295"/>
      <c r="AZ16" s="123" t="s">
        <v>384</v>
      </c>
      <c r="BA16" s="295" t="s">
        <v>48</v>
      </c>
      <c r="BB16" s="295"/>
      <c r="BC16" s="295"/>
      <c r="BD16" s="295"/>
      <c r="BE16" s="295"/>
      <c r="BF16" s="295"/>
      <c r="BG16" s="295"/>
      <c r="BH16" s="295"/>
      <c r="BI16" s="397"/>
      <c r="BL16" s="8"/>
      <c r="BM16" s="8"/>
      <c r="BN16" s="8"/>
      <c r="BO16" s="8"/>
      <c r="BP16" s="8"/>
      <c r="BQ16" s="8"/>
      <c r="BR16" s="8"/>
      <c r="BS16" s="8"/>
      <c r="BT16" s="8"/>
      <c r="BU16" s="8"/>
      <c r="BV16" s="8"/>
      <c r="BW16" s="8"/>
      <c r="BX16" s="8"/>
      <c r="BY16" s="8"/>
      <c r="BZ16" s="8"/>
      <c r="CA16" s="8"/>
      <c r="CB16" s="8"/>
      <c r="CC16" s="8"/>
      <c r="CD16" s="8"/>
      <c r="CE16" s="8"/>
      <c r="CF16" s="8"/>
      <c r="CG16" s="8"/>
    </row>
    <row r="17" spans="2:85" ht="18.75" customHeight="1">
      <c r="B17" s="294"/>
      <c r="C17" s="244"/>
      <c r="D17" s="244"/>
      <c r="E17" s="244"/>
      <c r="F17" s="244"/>
      <c r="G17" s="244"/>
      <c r="H17" s="244"/>
      <c r="I17" s="244"/>
      <c r="J17" s="124" t="s">
        <v>384</v>
      </c>
      <c r="K17" s="398" t="s">
        <v>49</v>
      </c>
      <c r="L17" s="398"/>
      <c r="M17" s="398"/>
      <c r="N17" s="398"/>
      <c r="O17" s="398"/>
      <c r="P17" s="123" t="s">
        <v>384</v>
      </c>
      <c r="Q17" s="398" t="s">
        <v>50</v>
      </c>
      <c r="R17" s="398"/>
      <c r="S17" s="398"/>
      <c r="T17" s="398"/>
      <c r="U17" s="398"/>
      <c r="V17" s="123" t="s">
        <v>384</v>
      </c>
      <c r="W17" s="398" t="s">
        <v>51</v>
      </c>
      <c r="X17" s="398"/>
      <c r="Y17" s="398"/>
      <c r="Z17" s="398"/>
      <c r="AA17" s="123" t="s">
        <v>384</v>
      </c>
      <c r="AB17" s="398" t="s">
        <v>52</v>
      </c>
      <c r="AC17" s="398"/>
      <c r="AD17" s="398"/>
      <c r="AE17" s="398"/>
      <c r="AF17" s="398"/>
      <c r="AG17" s="123" t="s">
        <v>384</v>
      </c>
      <c r="AH17" s="398" t="s">
        <v>53</v>
      </c>
      <c r="AI17" s="398"/>
      <c r="AJ17" s="398"/>
      <c r="AK17" s="398"/>
      <c r="AL17" s="123" t="s">
        <v>384</v>
      </c>
      <c r="AM17" s="398" t="s">
        <v>54</v>
      </c>
      <c r="AN17" s="398"/>
      <c r="AO17" s="398"/>
      <c r="AP17" s="398"/>
      <c r="AQ17" s="398"/>
      <c r="AR17" s="398"/>
      <c r="AS17" s="398"/>
      <c r="AT17" s="398"/>
      <c r="AU17" s="398"/>
      <c r="AV17" s="123" t="s">
        <v>384</v>
      </c>
      <c r="AW17" s="398" t="s">
        <v>387</v>
      </c>
      <c r="AX17" s="398"/>
      <c r="AY17" s="398"/>
      <c r="AZ17" s="398"/>
      <c r="BA17" s="398"/>
      <c r="BB17" s="398"/>
      <c r="BC17" s="398"/>
      <c r="BD17" s="398"/>
      <c r="BE17" s="398"/>
      <c r="BF17" s="398"/>
      <c r="BG17" s="398"/>
      <c r="BH17" s="398"/>
      <c r="BI17" s="399"/>
      <c r="BL17" s="8"/>
      <c r="BM17" s="8"/>
      <c r="BN17" s="8"/>
      <c r="BO17" s="8"/>
      <c r="BP17" s="8"/>
      <c r="BQ17" s="8"/>
      <c r="BR17" s="8"/>
      <c r="BS17" s="8"/>
      <c r="BT17" s="8"/>
      <c r="BU17" s="8"/>
      <c r="BV17" s="8"/>
      <c r="BW17" s="8"/>
      <c r="BX17" s="8"/>
      <c r="BY17" s="8"/>
      <c r="BZ17" s="8"/>
      <c r="CA17" s="8"/>
      <c r="CB17" s="8"/>
      <c r="CC17" s="8"/>
      <c r="CD17" s="8"/>
      <c r="CE17" s="8"/>
      <c r="CF17" s="8"/>
      <c r="CG17" s="8"/>
    </row>
    <row r="18" spans="2:85" ht="15.75" customHeight="1">
      <c r="B18" s="244"/>
      <c r="C18" s="244"/>
      <c r="D18" s="244"/>
      <c r="E18" s="244"/>
      <c r="F18" s="244"/>
      <c r="G18" s="244"/>
      <c r="H18" s="244"/>
      <c r="I18" s="244"/>
      <c r="J18" s="374" t="s">
        <v>55</v>
      </c>
      <c r="K18" s="375"/>
      <c r="L18" s="375"/>
      <c r="M18" s="375"/>
      <c r="N18" s="375"/>
      <c r="O18" s="375"/>
      <c r="P18" s="375"/>
      <c r="Q18" s="375"/>
      <c r="R18" s="375"/>
      <c r="S18" s="375"/>
      <c r="T18" s="375"/>
      <c r="U18" s="375"/>
      <c r="V18" s="375"/>
      <c r="W18" s="375"/>
      <c r="X18" s="375"/>
      <c r="Y18" s="375"/>
      <c r="Z18" s="375"/>
      <c r="AA18" s="375"/>
      <c r="AB18" s="375"/>
      <c r="AC18" s="375"/>
      <c r="AD18" s="375"/>
      <c r="AE18" s="375"/>
      <c r="AF18" s="375"/>
      <c r="AG18" s="375"/>
      <c r="AH18" s="375"/>
      <c r="AI18" s="375"/>
      <c r="AJ18" s="375"/>
      <c r="AK18" s="375"/>
      <c r="AL18" s="375"/>
      <c r="AM18" s="375"/>
      <c r="AN18" s="375"/>
      <c r="AO18" s="375"/>
      <c r="AP18" s="375"/>
      <c r="AQ18" s="375"/>
      <c r="AR18" s="375"/>
      <c r="AS18" s="375"/>
      <c r="AT18" s="375"/>
      <c r="AU18" s="375"/>
      <c r="AV18" s="375"/>
      <c r="AW18" s="375"/>
      <c r="AX18" s="375"/>
      <c r="AY18" s="375"/>
      <c r="AZ18" s="375"/>
      <c r="BA18" s="375"/>
      <c r="BB18" s="375"/>
      <c r="BC18" s="375"/>
      <c r="BD18" s="375"/>
      <c r="BE18" s="375"/>
      <c r="BF18" s="375"/>
      <c r="BG18" s="375"/>
      <c r="BH18" s="375"/>
      <c r="BI18" s="376"/>
      <c r="BL18" s="209" t="s">
        <v>427</v>
      </c>
      <c r="BM18" s="210"/>
      <c r="BN18" s="210"/>
      <c r="BO18" s="210"/>
      <c r="BP18" s="210"/>
      <c r="BQ18" s="210"/>
      <c r="BR18" s="210"/>
      <c r="BS18" s="210"/>
      <c r="BT18" s="210"/>
      <c r="BU18" s="8"/>
      <c r="BV18" s="8"/>
      <c r="BW18" s="8"/>
      <c r="BX18" s="8"/>
      <c r="BY18" s="8"/>
      <c r="BZ18" s="8"/>
      <c r="CA18" s="8"/>
      <c r="CB18" s="8"/>
      <c r="CC18" s="8"/>
      <c r="CD18" s="8"/>
      <c r="CE18" s="8"/>
      <c r="CF18" s="8"/>
      <c r="CG18" s="8"/>
    </row>
    <row r="19" spans="2:85" ht="18" customHeight="1">
      <c r="B19" s="244" t="s">
        <v>56</v>
      </c>
      <c r="C19" s="210"/>
      <c r="D19" s="210"/>
      <c r="E19" s="210"/>
      <c r="F19" s="210"/>
      <c r="G19" s="210"/>
      <c r="H19" s="210"/>
      <c r="I19" s="210"/>
      <c r="J19" s="267" t="s">
        <v>57</v>
      </c>
      <c r="K19" s="268"/>
      <c r="L19" s="268"/>
      <c r="M19" s="268"/>
      <c r="N19" s="268"/>
      <c r="O19" s="268"/>
      <c r="P19" s="269"/>
      <c r="Q19" s="245" t="s">
        <v>444</v>
      </c>
      <c r="R19" s="246"/>
      <c r="S19" s="246"/>
      <c r="T19" s="246"/>
      <c r="U19" s="246"/>
      <c r="V19" s="246"/>
      <c r="W19" s="246"/>
      <c r="X19" s="246"/>
      <c r="Y19" s="246"/>
      <c r="Z19" s="246"/>
      <c r="AA19" s="246"/>
      <c r="AB19" s="245" t="s">
        <v>445</v>
      </c>
      <c r="AC19" s="246"/>
      <c r="AD19" s="246"/>
      <c r="AE19" s="246"/>
      <c r="AF19" s="246"/>
      <c r="AG19" s="246"/>
      <c r="AH19" s="246"/>
      <c r="AI19" s="246"/>
      <c r="AJ19" s="246"/>
      <c r="AK19" s="246"/>
      <c r="AL19" s="246"/>
      <c r="AM19" s="245" t="s">
        <v>446</v>
      </c>
      <c r="AN19" s="246"/>
      <c r="AO19" s="246"/>
      <c r="AP19" s="246"/>
      <c r="AQ19" s="246"/>
      <c r="AR19" s="246"/>
      <c r="AS19" s="246"/>
      <c r="AT19" s="246"/>
      <c r="AU19" s="246"/>
      <c r="AV19" s="246"/>
      <c r="AW19" s="246"/>
      <c r="AX19" s="158" t="s">
        <v>13</v>
      </c>
      <c r="AY19" s="377"/>
      <c r="AZ19" s="377"/>
      <c r="BA19" s="377"/>
      <c r="BB19" s="377"/>
      <c r="BC19" s="377"/>
      <c r="BD19" s="377"/>
      <c r="BE19" s="377"/>
      <c r="BF19" s="377"/>
      <c r="BG19" s="377"/>
      <c r="BH19" s="377"/>
      <c r="BI19" s="377"/>
      <c r="BL19" s="211" t="str">
        <f>IF((OR(AND(Q22&lt;0,AB22&lt;0,AM22&lt;0),AM23&lt;0)),"要確認","")</f>
        <v>要確認</v>
      </c>
      <c r="BM19" s="211"/>
      <c r="BN19" s="211"/>
      <c r="BO19" s="211"/>
      <c r="BP19" s="211"/>
      <c r="BQ19" s="211"/>
      <c r="BR19" s="211"/>
      <c r="BS19" s="211"/>
      <c r="BT19" s="211"/>
    </row>
    <row r="20" spans="2:85" ht="18" customHeight="1">
      <c r="B20" s="244"/>
      <c r="C20" s="210"/>
      <c r="D20" s="210"/>
      <c r="E20" s="210"/>
      <c r="F20" s="210"/>
      <c r="G20" s="210"/>
      <c r="H20" s="210"/>
      <c r="I20" s="210"/>
      <c r="J20" s="270"/>
      <c r="K20" s="271"/>
      <c r="L20" s="271"/>
      <c r="M20" s="271"/>
      <c r="N20" s="271"/>
      <c r="O20" s="271"/>
      <c r="P20" s="272"/>
      <c r="Q20" s="276" t="s">
        <v>447</v>
      </c>
      <c r="R20" s="277"/>
      <c r="S20" s="277"/>
      <c r="T20" s="277"/>
      <c r="U20" s="277"/>
      <c r="V20" s="277"/>
      <c r="W20" s="277"/>
      <c r="X20" s="277"/>
      <c r="Y20" s="277"/>
      <c r="Z20" s="277"/>
      <c r="AA20" s="278"/>
      <c r="AB20" s="276" t="s">
        <v>448</v>
      </c>
      <c r="AC20" s="277"/>
      <c r="AD20" s="277"/>
      <c r="AE20" s="277"/>
      <c r="AF20" s="277"/>
      <c r="AG20" s="277"/>
      <c r="AH20" s="277"/>
      <c r="AI20" s="277"/>
      <c r="AJ20" s="277"/>
      <c r="AK20" s="277"/>
      <c r="AL20" s="278"/>
      <c r="AM20" s="276" t="s">
        <v>449</v>
      </c>
      <c r="AN20" s="277"/>
      <c r="AO20" s="277"/>
      <c r="AP20" s="277"/>
      <c r="AQ20" s="277"/>
      <c r="AR20" s="277"/>
      <c r="AS20" s="277"/>
      <c r="AT20" s="277"/>
      <c r="AU20" s="277"/>
      <c r="AV20" s="277"/>
      <c r="AW20" s="278"/>
      <c r="AX20" s="365" t="s">
        <v>450</v>
      </c>
      <c r="AY20" s="366"/>
      <c r="AZ20" s="366"/>
      <c r="BA20" s="366"/>
      <c r="BB20" s="366"/>
      <c r="BC20" s="366"/>
      <c r="BD20" s="366"/>
      <c r="BE20" s="366"/>
      <c r="BF20" s="366"/>
      <c r="BG20" s="366"/>
      <c r="BH20" s="366"/>
      <c r="BI20" s="367"/>
      <c r="BL20" s="212"/>
      <c r="BM20" s="212"/>
      <c r="BN20" s="212"/>
      <c r="BO20" s="212"/>
      <c r="BP20" s="212"/>
      <c r="BQ20" s="212"/>
      <c r="BR20" s="212"/>
      <c r="BS20" s="212"/>
      <c r="BT20" s="212"/>
    </row>
    <row r="21" spans="2:85" ht="18" customHeight="1">
      <c r="B21" s="244"/>
      <c r="C21" s="210"/>
      <c r="D21" s="210"/>
      <c r="E21" s="210"/>
      <c r="F21" s="210"/>
      <c r="G21" s="210"/>
      <c r="H21" s="210"/>
      <c r="I21" s="210"/>
      <c r="J21" s="273"/>
      <c r="K21" s="274"/>
      <c r="L21" s="274"/>
      <c r="M21" s="274"/>
      <c r="N21" s="274"/>
      <c r="O21" s="274"/>
      <c r="P21" s="275"/>
      <c r="Q21" s="276" t="s">
        <v>451</v>
      </c>
      <c r="R21" s="277"/>
      <c r="S21" s="277"/>
      <c r="T21" s="277"/>
      <c r="U21" s="277"/>
      <c r="V21" s="277"/>
      <c r="W21" s="277"/>
      <c r="X21" s="277"/>
      <c r="Y21" s="277"/>
      <c r="Z21" s="279"/>
      <c r="AA21" s="280"/>
      <c r="AB21" s="276" t="s">
        <v>452</v>
      </c>
      <c r="AC21" s="277"/>
      <c r="AD21" s="277"/>
      <c r="AE21" s="277"/>
      <c r="AF21" s="277"/>
      <c r="AG21" s="277"/>
      <c r="AH21" s="277"/>
      <c r="AI21" s="277"/>
      <c r="AJ21" s="277"/>
      <c r="AK21" s="279"/>
      <c r="AL21" s="280"/>
      <c r="AM21" s="276" t="s">
        <v>453</v>
      </c>
      <c r="AN21" s="277"/>
      <c r="AO21" s="277"/>
      <c r="AP21" s="277"/>
      <c r="AQ21" s="277"/>
      <c r="AR21" s="277"/>
      <c r="AS21" s="277"/>
      <c r="AT21" s="277"/>
      <c r="AU21" s="277"/>
      <c r="AV21" s="279"/>
      <c r="AW21" s="280"/>
      <c r="AX21" s="368"/>
      <c r="AY21" s="369"/>
      <c r="AZ21" s="369"/>
      <c r="BA21" s="369"/>
      <c r="BB21" s="369"/>
      <c r="BC21" s="369"/>
      <c r="BD21" s="369"/>
      <c r="BE21" s="369"/>
      <c r="BF21" s="369"/>
      <c r="BG21" s="369"/>
      <c r="BH21" s="369"/>
      <c r="BI21" s="370"/>
      <c r="BL21" s="213" t="s">
        <v>428</v>
      </c>
      <c r="BM21" s="214"/>
      <c r="BN21" s="214"/>
      <c r="BO21" s="214"/>
      <c r="BP21" s="214"/>
      <c r="BQ21" s="214"/>
      <c r="BR21" s="214"/>
      <c r="BS21" s="214"/>
      <c r="BT21" s="215"/>
    </row>
    <row r="22" spans="2:85" ht="18" customHeight="1">
      <c r="B22" s="210"/>
      <c r="C22" s="210"/>
      <c r="D22" s="210"/>
      <c r="E22" s="210"/>
      <c r="F22" s="210"/>
      <c r="G22" s="210"/>
      <c r="H22" s="210"/>
      <c r="I22" s="210"/>
      <c r="J22" s="400" t="s">
        <v>58</v>
      </c>
      <c r="K22" s="401"/>
      <c r="L22" s="401"/>
      <c r="M22" s="401"/>
      <c r="N22" s="401"/>
      <c r="O22" s="401"/>
      <c r="P22" s="401"/>
      <c r="Q22" s="402">
        <v>-1223</v>
      </c>
      <c r="R22" s="403"/>
      <c r="S22" s="403"/>
      <c r="T22" s="403"/>
      <c r="U22" s="403"/>
      <c r="V22" s="403"/>
      <c r="W22" s="403"/>
      <c r="X22" s="403"/>
      <c r="Y22" s="404"/>
      <c r="Z22" s="405" t="s">
        <v>59</v>
      </c>
      <c r="AA22" s="405"/>
      <c r="AB22" s="406">
        <v>-1356</v>
      </c>
      <c r="AC22" s="407"/>
      <c r="AD22" s="407"/>
      <c r="AE22" s="407"/>
      <c r="AF22" s="407"/>
      <c r="AG22" s="407"/>
      <c r="AH22" s="407"/>
      <c r="AI22" s="407"/>
      <c r="AJ22" s="408"/>
      <c r="AK22" s="405" t="s">
        <v>454</v>
      </c>
      <c r="AL22" s="405"/>
      <c r="AM22" s="409">
        <v>-1572</v>
      </c>
      <c r="AN22" s="410"/>
      <c r="AO22" s="410"/>
      <c r="AP22" s="410"/>
      <c r="AQ22" s="410"/>
      <c r="AR22" s="410"/>
      <c r="AS22" s="410"/>
      <c r="AT22" s="410"/>
      <c r="AU22" s="411"/>
      <c r="AV22" s="419" t="s">
        <v>59</v>
      </c>
      <c r="AW22" s="420"/>
      <c r="AX22" s="368"/>
      <c r="AY22" s="369"/>
      <c r="AZ22" s="369"/>
      <c r="BA22" s="369"/>
      <c r="BB22" s="369"/>
      <c r="BC22" s="369"/>
      <c r="BD22" s="369"/>
      <c r="BE22" s="369"/>
      <c r="BF22" s="369"/>
      <c r="BG22" s="369"/>
      <c r="BH22" s="369"/>
      <c r="BI22" s="370"/>
      <c r="BL22" s="213"/>
      <c r="BM22" s="214"/>
      <c r="BN22" s="214"/>
      <c r="BO22" s="214"/>
      <c r="BP22" s="214"/>
      <c r="BQ22" s="214"/>
      <c r="BR22" s="214"/>
      <c r="BS22" s="214"/>
      <c r="BT22" s="215"/>
    </row>
    <row r="23" spans="2:85" ht="18" customHeight="1">
      <c r="B23" s="210"/>
      <c r="C23" s="210"/>
      <c r="D23" s="210"/>
      <c r="E23" s="210"/>
      <c r="F23" s="210"/>
      <c r="G23" s="210"/>
      <c r="H23" s="210"/>
      <c r="I23" s="210"/>
      <c r="J23" s="426" t="s">
        <v>60</v>
      </c>
      <c r="K23" s="427"/>
      <c r="L23" s="427"/>
      <c r="M23" s="427"/>
      <c r="N23" s="427"/>
      <c r="O23" s="427"/>
      <c r="P23" s="427"/>
      <c r="Q23" s="424">
        <v>2222</v>
      </c>
      <c r="R23" s="425"/>
      <c r="S23" s="425"/>
      <c r="T23" s="425"/>
      <c r="U23" s="425"/>
      <c r="V23" s="425"/>
      <c r="W23" s="425"/>
      <c r="X23" s="403"/>
      <c r="Y23" s="404"/>
      <c r="Z23" s="421" t="s">
        <v>454</v>
      </c>
      <c r="AA23" s="421"/>
      <c r="AB23" s="424">
        <v>3333</v>
      </c>
      <c r="AC23" s="425"/>
      <c r="AD23" s="425"/>
      <c r="AE23" s="425"/>
      <c r="AF23" s="425"/>
      <c r="AG23" s="425"/>
      <c r="AH23" s="425"/>
      <c r="AI23" s="425"/>
      <c r="AJ23" s="404"/>
      <c r="AK23" s="421" t="s">
        <v>59</v>
      </c>
      <c r="AL23" s="421"/>
      <c r="AM23" s="402">
        <v>4444</v>
      </c>
      <c r="AN23" s="403"/>
      <c r="AO23" s="403"/>
      <c r="AP23" s="425"/>
      <c r="AQ23" s="425"/>
      <c r="AR23" s="425"/>
      <c r="AS23" s="425"/>
      <c r="AT23" s="403"/>
      <c r="AU23" s="404"/>
      <c r="AV23" s="422" t="s">
        <v>59</v>
      </c>
      <c r="AW23" s="423"/>
      <c r="AX23" s="371"/>
      <c r="AY23" s="372"/>
      <c r="AZ23" s="372"/>
      <c r="BA23" s="372"/>
      <c r="BB23" s="372"/>
      <c r="BC23" s="372"/>
      <c r="BD23" s="372"/>
      <c r="BE23" s="372"/>
      <c r="BF23" s="372"/>
      <c r="BG23" s="372"/>
      <c r="BH23" s="372"/>
      <c r="BI23" s="373"/>
      <c r="BL23" s="216"/>
      <c r="BM23" s="217"/>
      <c r="BN23" s="217"/>
      <c r="BO23" s="217"/>
      <c r="BP23" s="217"/>
      <c r="BQ23" s="217"/>
      <c r="BR23" s="217"/>
      <c r="BS23" s="217"/>
      <c r="BT23" s="218"/>
    </row>
    <row r="24" spans="2:85" ht="13.5" customHeight="1">
      <c r="B24" s="281" t="s">
        <v>61</v>
      </c>
      <c r="C24" s="268"/>
      <c r="D24" s="268"/>
      <c r="E24" s="268"/>
      <c r="F24" s="268"/>
      <c r="G24" s="268"/>
      <c r="H24" s="268"/>
      <c r="I24" s="269"/>
      <c r="J24" s="285" t="s">
        <v>62</v>
      </c>
      <c r="K24" s="286"/>
      <c r="L24" s="286"/>
      <c r="M24" s="286"/>
      <c r="N24" s="286"/>
      <c r="O24" s="287"/>
      <c r="P24" s="436" t="s">
        <v>63</v>
      </c>
      <c r="Q24" s="412"/>
      <c r="R24" s="412"/>
      <c r="S24" s="437"/>
      <c r="T24" s="225" t="s">
        <v>64</v>
      </c>
      <c r="U24" s="226"/>
      <c r="V24" s="226"/>
      <c r="W24" s="226"/>
      <c r="X24" s="225" t="s">
        <v>65</v>
      </c>
      <c r="Y24" s="226"/>
      <c r="Z24" s="226"/>
      <c r="AA24" s="415"/>
      <c r="AB24" s="226" t="s">
        <v>66</v>
      </c>
      <c r="AC24" s="226"/>
      <c r="AD24" s="226"/>
      <c r="AE24" s="415"/>
      <c r="AF24" s="225" t="s">
        <v>67</v>
      </c>
      <c r="AG24" s="226"/>
      <c r="AH24" s="226"/>
      <c r="AI24" s="226"/>
      <c r="AJ24" s="227" t="s">
        <v>68</v>
      </c>
      <c r="AK24" s="228"/>
      <c r="AL24" s="228"/>
      <c r="AM24" s="228"/>
      <c r="AN24" s="228"/>
      <c r="AO24" s="229"/>
      <c r="AP24" s="412" t="s">
        <v>63</v>
      </c>
      <c r="AQ24" s="412"/>
      <c r="AR24" s="412"/>
      <c r="AS24" s="412"/>
      <c r="AT24" s="225" t="s">
        <v>64</v>
      </c>
      <c r="AU24" s="226"/>
      <c r="AV24" s="226"/>
      <c r="AW24" s="415"/>
      <c r="AX24" s="226" t="s">
        <v>65</v>
      </c>
      <c r="AY24" s="226"/>
      <c r="AZ24" s="226"/>
      <c r="BA24" s="226"/>
      <c r="BB24" s="225" t="s">
        <v>66</v>
      </c>
      <c r="BC24" s="226"/>
      <c r="BD24" s="226"/>
      <c r="BE24" s="415"/>
      <c r="BF24" s="225" t="s">
        <v>67</v>
      </c>
      <c r="BG24" s="226"/>
      <c r="BH24" s="226"/>
      <c r="BI24" s="441"/>
      <c r="BJ24" s="101"/>
    </row>
    <row r="25" spans="2:85" ht="13.5" customHeight="1">
      <c r="B25" s="270"/>
      <c r="C25" s="271"/>
      <c r="D25" s="271"/>
      <c r="E25" s="271"/>
      <c r="F25" s="271"/>
      <c r="G25" s="271"/>
      <c r="H25" s="271"/>
      <c r="I25" s="272"/>
      <c r="J25" s="288"/>
      <c r="K25" s="289"/>
      <c r="L25" s="289"/>
      <c r="M25" s="289"/>
      <c r="N25" s="289"/>
      <c r="O25" s="290"/>
      <c r="P25" s="438"/>
      <c r="Q25" s="413"/>
      <c r="R25" s="413"/>
      <c r="S25" s="414"/>
      <c r="T25" s="416" t="s">
        <v>430</v>
      </c>
      <c r="U25" s="417"/>
      <c r="V25" s="417"/>
      <c r="W25" s="418"/>
      <c r="X25" s="344" t="s">
        <v>1</v>
      </c>
      <c r="Y25" s="345"/>
      <c r="Z25" s="345"/>
      <c r="AA25" s="346"/>
      <c r="AB25" s="236" t="s">
        <v>1</v>
      </c>
      <c r="AC25" s="237"/>
      <c r="AD25" s="237"/>
      <c r="AE25" s="238"/>
      <c r="AF25" s="236" t="s">
        <v>1</v>
      </c>
      <c r="AG25" s="237"/>
      <c r="AH25" s="237"/>
      <c r="AI25" s="237"/>
      <c r="AJ25" s="230"/>
      <c r="AK25" s="231"/>
      <c r="AL25" s="231"/>
      <c r="AM25" s="231"/>
      <c r="AN25" s="231"/>
      <c r="AO25" s="232"/>
      <c r="AP25" s="413"/>
      <c r="AQ25" s="413"/>
      <c r="AR25" s="413"/>
      <c r="AS25" s="414"/>
      <c r="AT25" s="344" t="s">
        <v>1</v>
      </c>
      <c r="AU25" s="345"/>
      <c r="AV25" s="345"/>
      <c r="AW25" s="346"/>
      <c r="AX25" s="236" t="s">
        <v>1</v>
      </c>
      <c r="AY25" s="237"/>
      <c r="AZ25" s="237"/>
      <c r="BA25" s="238"/>
      <c r="BB25" s="236" t="s">
        <v>1</v>
      </c>
      <c r="BC25" s="237"/>
      <c r="BD25" s="237"/>
      <c r="BE25" s="238"/>
      <c r="BF25" s="236" t="s">
        <v>1</v>
      </c>
      <c r="BG25" s="237"/>
      <c r="BH25" s="237"/>
      <c r="BI25" s="347"/>
    </row>
    <row r="26" spans="2:85" ht="13.5" customHeight="1">
      <c r="B26" s="270"/>
      <c r="C26" s="271"/>
      <c r="D26" s="271"/>
      <c r="E26" s="271"/>
      <c r="F26" s="271"/>
      <c r="G26" s="271"/>
      <c r="H26" s="271"/>
      <c r="I26" s="272"/>
      <c r="J26" s="288"/>
      <c r="K26" s="289"/>
      <c r="L26" s="289"/>
      <c r="M26" s="289"/>
      <c r="N26" s="289"/>
      <c r="O26" s="290"/>
      <c r="P26" s="314" t="s">
        <v>69</v>
      </c>
      <c r="Q26" s="315"/>
      <c r="R26" s="315"/>
      <c r="S26" s="316"/>
      <c r="T26" s="333" t="s">
        <v>455</v>
      </c>
      <c r="U26" s="334"/>
      <c r="V26" s="334"/>
      <c r="W26" s="335"/>
      <c r="X26" s="338" t="s">
        <v>1</v>
      </c>
      <c r="Y26" s="339"/>
      <c r="Z26" s="339"/>
      <c r="AA26" s="348"/>
      <c r="AB26" s="338" t="s">
        <v>1</v>
      </c>
      <c r="AC26" s="339"/>
      <c r="AD26" s="339"/>
      <c r="AE26" s="348"/>
      <c r="AF26" s="338" t="s">
        <v>1</v>
      </c>
      <c r="AG26" s="339"/>
      <c r="AH26" s="339"/>
      <c r="AI26" s="339"/>
      <c r="AJ26" s="230"/>
      <c r="AK26" s="231"/>
      <c r="AL26" s="231"/>
      <c r="AM26" s="231"/>
      <c r="AN26" s="231"/>
      <c r="AO26" s="232"/>
      <c r="AP26" s="315" t="s">
        <v>69</v>
      </c>
      <c r="AQ26" s="315"/>
      <c r="AR26" s="315"/>
      <c r="AS26" s="316"/>
      <c r="AT26" s="338" t="s">
        <v>1</v>
      </c>
      <c r="AU26" s="339"/>
      <c r="AV26" s="339"/>
      <c r="AW26" s="348"/>
      <c r="AX26" s="338" t="s">
        <v>1</v>
      </c>
      <c r="AY26" s="339"/>
      <c r="AZ26" s="339"/>
      <c r="BA26" s="339"/>
      <c r="BB26" s="338" t="s">
        <v>1</v>
      </c>
      <c r="BC26" s="339"/>
      <c r="BD26" s="339"/>
      <c r="BE26" s="348"/>
      <c r="BF26" s="338" t="s">
        <v>1</v>
      </c>
      <c r="BG26" s="339"/>
      <c r="BH26" s="339"/>
      <c r="BI26" s="340"/>
    </row>
    <row r="27" spans="2:85" ht="13.5" customHeight="1">
      <c r="B27" s="270"/>
      <c r="C27" s="271"/>
      <c r="D27" s="271"/>
      <c r="E27" s="271"/>
      <c r="F27" s="271"/>
      <c r="G27" s="271"/>
      <c r="H27" s="271"/>
      <c r="I27" s="272"/>
      <c r="J27" s="291"/>
      <c r="K27" s="292"/>
      <c r="L27" s="292"/>
      <c r="M27" s="292"/>
      <c r="N27" s="292"/>
      <c r="O27" s="293"/>
      <c r="P27" s="317"/>
      <c r="Q27" s="318"/>
      <c r="R27" s="318"/>
      <c r="S27" s="319"/>
      <c r="T27" s="336"/>
      <c r="U27" s="262"/>
      <c r="V27" s="262"/>
      <c r="W27" s="337"/>
      <c r="X27" s="341"/>
      <c r="Y27" s="342"/>
      <c r="Z27" s="342"/>
      <c r="AA27" s="349"/>
      <c r="AB27" s="341"/>
      <c r="AC27" s="342"/>
      <c r="AD27" s="342"/>
      <c r="AE27" s="349"/>
      <c r="AF27" s="341"/>
      <c r="AG27" s="342"/>
      <c r="AH27" s="342"/>
      <c r="AI27" s="342"/>
      <c r="AJ27" s="233"/>
      <c r="AK27" s="234"/>
      <c r="AL27" s="234"/>
      <c r="AM27" s="234"/>
      <c r="AN27" s="234"/>
      <c r="AO27" s="235"/>
      <c r="AP27" s="318"/>
      <c r="AQ27" s="318"/>
      <c r="AR27" s="318"/>
      <c r="AS27" s="319"/>
      <c r="AT27" s="341"/>
      <c r="AU27" s="342"/>
      <c r="AV27" s="342"/>
      <c r="AW27" s="349"/>
      <c r="AX27" s="341"/>
      <c r="AY27" s="342"/>
      <c r="AZ27" s="342"/>
      <c r="BA27" s="342"/>
      <c r="BB27" s="341"/>
      <c r="BC27" s="342"/>
      <c r="BD27" s="342"/>
      <c r="BE27" s="349"/>
      <c r="BF27" s="341"/>
      <c r="BG27" s="342"/>
      <c r="BH27" s="342"/>
      <c r="BI27" s="343"/>
    </row>
    <row r="28" spans="2:85" ht="13.5" customHeight="1">
      <c r="B28" s="270"/>
      <c r="C28" s="271"/>
      <c r="D28" s="271"/>
      <c r="E28" s="271"/>
      <c r="F28" s="271"/>
      <c r="G28" s="271"/>
      <c r="H28" s="271"/>
      <c r="I28" s="272"/>
      <c r="J28" s="324" t="s">
        <v>70</v>
      </c>
      <c r="K28" s="325"/>
      <c r="L28" s="325"/>
      <c r="M28" s="325"/>
      <c r="N28" s="325"/>
      <c r="O28" s="325"/>
      <c r="P28" s="325"/>
      <c r="Q28" s="325"/>
      <c r="R28" s="326"/>
      <c r="S28" s="247" t="s">
        <v>63</v>
      </c>
      <c r="T28" s="248"/>
      <c r="U28" s="248"/>
      <c r="V28" s="248"/>
      <c r="W28" s="306" t="s">
        <v>1</v>
      </c>
      <c r="X28" s="307"/>
      <c r="Y28" s="307"/>
      <c r="Z28" s="308"/>
      <c r="AA28" s="324" t="s">
        <v>71</v>
      </c>
      <c r="AB28" s="325"/>
      <c r="AC28" s="325"/>
      <c r="AD28" s="325"/>
      <c r="AE28" s="325"/>
      <c r="AF28" s="325"/>
      <c r="AG28" s="325"/>
      <c r="AH28" s="325"/>
      <c r="AI28" s="326"/>
      <c r="AJ28" s="320" t="s">
        <v>63</v>
      </c>
      <c r="AK28" s="321"/>
      <c r="AL28" s="321"/>
      <c r="AM28" s="321"/>
      <c r="AN28" s="322" t="s">
        <v>1</v>
      </c>
      <c r="AO28" s="323"/>
      <c r="AP28" s="307"/>
      <c r="AQ28" s="308"/>
      <c r="AR28" s="324" t="s">
        <v>72</v>
      </c>
      <c r="AS28" s="325"/>
      <c r="AT28" s="325"/>
      <c r="AU28" s="325"/>
      <c r="AV28" s="325"/>
      <c r="AW28" s="325"/>
      <c r="AX28" s="325"/>
      <c r="AY28" s="325"/>
      <c r="AZ28" s="326"/>
      <c r="BA28" s="247" t="s">
        <v>63</v>
      </c>
      <c r="BB28" s="248"/>
      <c r="BC28" s="248"/>
      <c r="BD28" s="248"/>
      <c r="BE28" s="306" t="s">
        <v>1</v>
      </c>
      <c r="BF28" s="307"/>
      <c r="BG28" s="307"/>
      <c r="BH28" s="308"/>
      <c r="BI28" s="9"/>
    </row>
    <row r="29" spans="2:85" ht="13.5" customHeight="1">
      <c r="B29" s="270"/>
      <c r="C29" s="271"/>
      <c r="D29" s="271"/>
      <c r="E29" s="271"/>
      <c r="F29" s="271"/>
      <c r="G29" s="271"/>
      <c r="H29" s="271"/>
      <c r="I29" s="272"/>
      <c r="J29" s="327"/>
      <c r="K29" s="328"/>
      <c r="L29" s="328"/>
      <c r="M29" s="328"/>
      <c r="N29" s="328"/>
      <c r="O29" s="328"/>
      <c r="P29" s="328"/>
      <c r="Q29" s="328"/>
      <c r="R29" s="329"/>
      <c r="S29" s="314" t="s">
        <v>69</v>
      </c>
      <c r="T29" s="315"/>
      <c r="U29" s="315"/>
      <c r="V29" s="316"/>
      <c r="W29" s="309" t="s">
        <v>1</v>
      </c>
      <c r="X29" s="310"/>
      <c r="Y29" s="310"/>
      <c r="Z29" s="311"/>
      <c r="AA29" s="327"/>
      <c r="AB29" s="328"/>
      <c r="AC29" s="328"/>
      <c r="AD29" s="328"/>
      <c r="AE29" s="328"/>
      <c r="AF29" s="328"/>
      <c r="AG29" s="328"/>
      <c r="AH29" s="328"/>
      <c r="AI29" s="329"/>
      <c r="AJ29" s="314" t="s">
        <v>69</v>
      </c>
      <c r="AK29" s="315"/>
      <c r="AL29" s="315"/>
      <c r="AM29" s="316"/>
      <c r="AN29" s="309" t="s">
        <v>1</v>
      </c>
      <c r="AO29" s="310"/>
      <c r="AP29" s="310"/>
      <c r="AQ29" s="311"/>
      <c r="AR29" s="327"/>
      <c r="AS29" s="328"/>
      <c r="AT29" s="328"/>
      <c r="AU29" s="328"/>
      <c r="AV29" s="328"/>
      <c r="AW29" s="328"/>
      <c r="AX29" s="328"/>
      <c r="AY29" s="328"/>
      <c r="AZ29" s="329"/>
      <c r="BA29" s="314" t="s">
        <v>69</v>
      </c>
      <c r="BB29" s="315"/>
      <c r="BC29" s="315"/>
      <c r="BD29" s="316"/>
      <c r="BE29" s="309" t="s">
        <v>1</v>
      </c>
      <c r="BF29" s="310"/>
      <c r="BG29" s="310"/>
      <c r="BH29" s="311"/>
      <c r="BI29" s="10"/>
      <c r="BJ29" s="45"/>
      <c r="BK29" s="45"/>
    </row>
    <row r="30" spans="2:85" ht="13.5" customHeight="1">
      <c r="B30" s="270"/>
      <c r="C30" s="271"/>
      <c r="D30" s="271"/>
      <c r="E30" s="271"/>
      <c r="F30" s="271"/>
      <c r="G30" s="271"/>
      <c r="H30" s="271"/>
      <c r="I30" s="272"/>
      <c r="J30" s="330"/>
      <c r="K30" s="331"/>
      <c r="L30" s="331"/>
      <c r="M30" s="331"/>
      <c r="N30" s="331"/>
      <c r="O30" s="331"/>
      <c r="P30" s="331"/>
      <c r="Q30" s="331"/>
      <c r="R30" s="332"/>
      <c r="S30" s="317"/>
      <c r="T30" s="318"/>
      <c r="U30" s="318"/>
      <c r="V30" s="319"/>
      <c r="W30" s="312"/>
      <c r="X30" s="255"/>
      <c r="Y30" s="255"/>
      <c r="Z30" s="313"/>
      <c r="AA30" s="330"/>
      <c r="AB30" s="331"/>
      <c r="AC30" s="331"/>
      <c r="AD30" s="331"/>
      <c r="AE30" s="331"/>
      <c r="AF30" s="331"/>
      <c r="AG30" s="331"/>
      <c r="AH30" s="331"/>
      <c r="AI30" s="332"/>
      <c r="AJ30" s="317"/>
      <c r="AK30" s="318"/>
      <c r="AL30" s="318"/>
      <c r="AM30" s="319"/>
      <c r="AN30" s="312"/>
      <c r="AO30" s="255"/>
      <c r="AP30" s="255"/>
      <c r="AQ30" s="313"/>
      <c r="AR30" s="330"/>
      <c r="AS30" s="331"/>
      <c r="AT30" s="331"/>
      <c r="AU30" s="331"/>
      <c r="AV30" s="331"/>
      <c r="AW30" s="331"/>
      <c r="AX30" s="331"/>
      <c r="AY30" s="331"/>
      <c r="AZ30" s="332"/>
      <c r="BA30" s="317"/>
      <c r="BB30" s="318"/>
      <c r="BC30" s="318"/>
      <c r="BD30" s="319"/>
      <c r="BE30" s="312"/>
      <c r="BF30" s="255"/>
      <c r="BG30" s="255"/>
      <c r="BH30" s="313"/>
      <c r="BI30" s="12"/>
      <c r="BJ30" s="45"/>
      <c r="BK30" s="45"/>
    </row>
    <row r="31" spans="2:85" ht="13.5" customHeight="1">
      <c r="B31" s="270"/>
      <c r="C31" s="271"/>
      <c r="D31" s="271"/>
      <c r="E31" s="271"/>
      <c r="F31" s="271"/>
      <c r="G31" s="271"/>
      <c r="H31" s="271"/>
      <c r="I31" s="272"/>
      <c r="J31" s="324" t="s">
        <v>73</v>
      </c>
      <c r="K31" s="325"/>
      <c r="L31" s="325"/>
      <c r="M31" s="325"/>
      <c r="N31" s="325"/>
      <c r="O31" s="325"/>
      <c r="P31" s="325"/>
      <c r="Q31" s="325"/>
      <c r="R31" s="326"/>
      <c r="S31" s="247" t="s">
        <v>63</v>
      </c>
      <c r="T31" s="248"/>
      <c r="U31" s="248"/>
      <c r="V31" s="248"/>
      <c r="W31" s="306" t="s">
        <v>1</v>
      </c>
      <c r="X31" s="307"/>
      <c r="Y31" s="307"/>
      <c r="Z31" s="308"/>
      <c r="AA31" s="324" t="s">
        <v>74</v>
      </c>
      <c r="AB31" s="325"/>
      <c r="AC31" s="325"/>
      <c r="AD31" s="325"/>
      <c r="AE31" s="325"/>
      <c r="AF31" s="325"/>
      <c r="AG31" s="325"/>
      <c r="AH31" s="325"/>
      <c r="AI31" s="326"/>
      <c r="AJ31" s="247" t="s">
        <v>63</v>
      </c>
      <c r="AK31" s="248"/>
      <c r="AL31" s="248"/>
      <c r="AM31" s="248"/>
      <c r="AN31" s="306" t="s">
        <v>1</v>
      </c>
      <c r="AO31" s="307"/>
      <c r="AP31" s="307"/>
      <c r="AQ31" s="308"/>
      <c r="AR31" s="324" t="s">
        <v>400</v>
      </c>
      <c r="AS31" s="325"/>
      <c r="AT31" s="325"/>
      <c r="AU31" s="325"/>
      <c r="AV31" s="325"/>
      <c r="AW31" s="325"/>
      <c r="AX31" s="325"/>
      <c r="AY31" s="325"/>
      <c r="AZ31" s="326"/>
      <c r="BA31" s="247" t="s">
        <v>63</v>
      </c>
      <c r="BB31" s="248"/>
      <c r="BC31" s="248"/>
      <c r="BD31" s="248"/>
      <c r="BE31" s="306" t="s">
        <v>1</v>
      </c>
      <c r="BF31" s="307"/>
      <c r="BG31" s="307"/>
      <c r="BH31" s="308"/>
      <c r="BI31" s="12"/>
    </row>
    <row r="32" spans="2:85" ht="13.5" customHeight="1">
      <c r="B32" s="270"/>
      <c r="C32" s="271"/>
      <c r="D32" s="271"/>
      <c r="E32" s="271"/>
      <c r="F32" s="271"/>
      <c r="G32" s="271"/>
      <c r="H32" s="271"/>
      <c r="I32" s="272"/>
      <c r="J32" s="327"/>
      <c r="K32" s="328"/>
      <c r="L32" s="328"/>
      <c r="M32" s="328"/>
      <c r="N32" s="328"/>
      <c r="O32" s="328"/>
      <c r="P32" s="328"/>
      <c r="Q32" s="328"/>
      <c r="R32" s="329"/>
      <c r="S32" s="314" t="s">
        <v>69</v>
      </c>
      <c r="T32" s="315"/>
      <c r="U32" s="315"/>
      <c r="V32" s="316"/>
      <c r="W32" s="309" t="s">
        <v>1</v>
      </c>
      <c r="X32" s="310"/>
      <c r="Y32" s="310"/>
      <c r="Z32" s="311"/>
      <c r="AA32" s="327"/>
      <c r="AB32" s="328"/>
      <c r="AC32" s="328"/>
      <c r="AD32" s="328"/>
      <c r="AE32" s="328"/>
      <c r="AF32" s="328"/>
      <c r="AG32" s="328"/>
      <c r="AH32" s="328"/>
      <c r="AI32" s="328"/>
      <c r="AJ32" s="314" t="s">
        <v>69</v>
      </c>
      <c r="AK32" s="315"/>
      <c r="AL32" s="315"/>
      <c r="AM32" s="316"/>
      <c r="AN32" s="439" t="s">
        <v>1</v>
      </c>
      <c r="AO32" s="310"/>
      <c r="AP32" s="310"/>
      <c r="AQ32" s="311"/>
      <c r="AR32" s="327"/>
      <c r="AS32" s="328"/>
      <c r="AT32" s="328"/>
      <c r="AU32" s="328"/>
      <c r="AV32" s="328"/>
      <c r="AW32" s="328"/>
      <c r="AX32" s="328"/>
      <c r="AY32" s="328"/>
      <c r="AZ32" s="329"/>
      <c r="BA32" s="314" t="s">
        <v>69</v>
      </c>
      <c r="BB32" s="315"/>
      <c r="BC32" s="315"/>
      <c r="BD32" s="316"/>
      <c r="BE32" s="309" t="s">
        <v>1</v>
      </c>
      <c r="BF32" s="310"/>
      <c r="BG32" s="310"/>
      <c r="BH32" s="311"/>
      <c r="BI32" s="5"/>
    </row>
    <row r="33" spans="2:66" ht="13.5" customHeight="1">
      <c r="B33" s="282"/>
      <c r="C33" s="283"/>
      <c r="D33" s="283"/>
      <c r="E33" s="283"/>
      <c r="F33" s="283"/>
      <c r="G33" s="283"/>
      <c r="H33" s="283"/>
      <c r="I33" s="284"/>
      <c r="J33" s="330"/>
      <c r="K33" s="331"/>
      <c r="L33" s="331"/>
      <c r="M33" s="331"/>
      <c r="N33" s="331"/>
      <c r="O33" s="331"/>
      <c r="P33" s="331"/>
      <c r="Q33" s="331"/>
      <c r="R33" s="332"/>
      <c r="S33" s="317"/>
      <c r="T33" s="318"/>
      <c r="U33" s="318"/>
      <c r="V33" s="319"/>
      <c r="W33" s="312"/>
      <c r="X33" s="255"/>
      <c r="Y33" s="255"/>
      <c r="Z33" s="313"/>
      <c r="AA33" s="330"/>
      <c r="AB33" s="331"/>
      <c r="AC33" s="331"/>
      <c r="AD33" s="331"/>
      <c r="AE33" s="331"/>
      <c r="AF33" s="331"/>
      <c r="AG33" s="331"/>
      <c r="AH33" s="331"/>
      <c r="AI33" s="331"/>
      <c r="AJ33" s="317"/>
      <c r="AK33" s="318"/>
      <c r="AL33" s="318"/>
      <c r="AM33" s="319"/>
      <c r="AN33" s="440"/>
      <c r="AO33" s="255"/>
      <c r="AP33" s="255"/>
      <c r="AQ33" s="313"/>
      <c r="AR33" s="330"/>
      <c r="AS33" s="331"/>
      <c r="AT33" s="331"/>
      <c r="AU33" s="331"/>
      <c r="AV33" s="331"/>
      <c r="AW33" s="331"/>
      <c r="AX33" s="331"/>
      <c r="AY33" s="331"/>
      <c r="AZ33" s="332"/>
      <c r="BA33" s="317"/>
      <c r="BB33" s="318"/>
      <c r="BC33" s="318"/>
      <c r="BD33" s="319"/>
      <c r="BE33" s="312"/>
      <c r="BF33" s="255"/>
      <c r="BG33" s="255"/>
      <c r="BH33" s="313"/>
      <c r="BI33" s="5"/>
    </row>
    <row r="34" spans="2:66" ht="9.75" customHeight="1">
      <c r="B34" s="76"/>
      <c r="C34" s="76"/>
      <c r="D34" s="76"/>
      <c r="E34" s="76"/>
      <c r="F34" s="76"/>
      <c r="G34" s="76"/>
      <c r="H34" s="76"/>
      <c r="I34" s="76"/>
      <c r="J34" s="77"/>
      <c r="K34" s="77"/>
      <c r="L34" s="77"/>
      <c r="M34" s="77"/>
      <c r="N34" s="77"/>
      <c r="O34" s="77"/>
      <c r="P34" s="77"/>
      <c r="Q34" s="77"/>
      <c r="R34" s="77"/>
      <c r="S34" s="80"/>
      <c r="T34" s="80"/>
      <c r="U34" s="80"/>
      <c r="V34" s="80"/>
      <c r="W34" s="13"/>
      <c r="X34" s="13"/>
      <c r="Y34" s="13"/>
      <c r="Z34" s="13"/>
      <c r="AA34" s="77"/>
      <c r="AB34" s="77"/>
      <c r="AC34" s="77"/>
      <c r="AD34" s="77"/>
      <c r="AE34" s="77"/>
      <c r="AF34" s="77"/>
      <c r="AG34" s="77"/>
      <c r="AH34" s="77"/>
      <c r="AI34" s="77"/>
      <c r="AJ34" s="80"/>
      <c r="AK34" s="80"/>
      <c r="AL34" s="80"/>
      <c r="AM34" s="80"/>
      <c r="AN34" s="44"/>
      <c r="AO34" s="13"/>
      <c r="AP34" s="13"/>
      <c r="AQ34" s="13"/>
      <c r="AR34" s="71"/>
      <c r="AS34" s="71"/>
      <c r="AT34" s="71"/>
      <c r="AU34" s="71"/>
      <c r="AV34" s="71"/>
      <c r="AW34" s="71"/>
      <c r="AX34" s="71"/>
      <c r="AY34" s="71"/>
      <c r="AZ34" s="71"/>
      <c r="BA34" s="72"/>
      <c r="BB34" s="72"/>
      <c r="BC34" s="72"/>
      <c r="BD34" s="72"/>
      <c r="BE34" s="13"/>
      <c r="BF34" s="13"/>
      <c r="BG34" s="13"/>
      <c r="BH34" s="13"/>
      <c r="BI34" s="5"/>
    </row>
    <row r="35" spans="2:66" ht="14.25" customHeight="1">
      <c r="B35" s="1" t="s">
        <v>75</v>
      </c>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3"/>
      <c r="AD35" s="3"/>
      <c r="AE35" s="3"/>
      <c r="AF35" s="3"/>
      <c r="AG35" s="3"/>
      <c r="AH35" s="3"/>
      <c r="AI35" s="3"/>
      <c r="AJ35" s="3"/>
      <c r="AK35" s="3"/>
      <c r="AL35" s="3"/>
      <c r="AM35" s="3"/>
      <c r="AN35" s="3"/>
      <c r="AO35" s="3"/>
      <c r="AP35" s="3"/>
      <c r="AQ35" s="3"/>
      <c r="AR35" s="3"/>
      <c r="AS35" s="6"/>
      <c r="AT35" s="6"/>
      <c r="AU35" s="6"/>
      <c r="AV35" s="6"/>
      <c r="AW35" s="6"/>
      <c r="AX35" s="6"/>
      <c r="AY35" s="6"/>
      <c r="AZ35" s="6"/>
      <c r="BA35" s="6"/>
      <c r="BB35" s="6"/>
      <c r="BC35" s="6"/>
      <c r="BD35" s="6"/>
      <c r="BE35" s="6"/>
      <c r="BF35" s="6"/>
      <c r="BG35" s="6"/>
      <c r="BH35" s="6"/>
    </row>
    <row r="36" spans="2:66" ht="24.75" customHeight="1">
      <c r="B36" s="443" t="s">
        <v>76</v>
      </c>
      <c r="C36" s="444"/>
      <c r="D36" s="444"/>
      <c r="E36" s="444"/>
      <c r="F36" s="444"/>
      <c r="G36" s="444"/>
      <c r="H36" s="444"/>
      <c r="I36" s="444"/>
      <c r="J36" s="444"/>
      <c r="K36" s="444"/>
      <c r="L36" s="444"/>
      <c r="M36" s="444"/>
      <c r="N36" s="444"/>
      <c r="O36" s="444"/>
      <c r="P36" s="444"/>
      <c r="Q36" s="444"/>
      <c r="R36" s="444"/>
      <c r="S36" s="444"/>
      <c r="T36" s="445"/>
      <c r="U36" s="296" t="s">
        <v>77</v>
      </c>
      <c r="V36" s="297"/>
      <c r="W36" s="297"/>
      <c r="X36" s="297"/>
      <c r="Y36" s="297"/>
      <c r="Z36" s="297"/>
      <c r="AA36" s="297"/>
      <c r="AB36" s="297"/>
      <c r="AC36" s="297"/>
      <c r="AD36" s="297"/>
      <c r="AE36" s="449" t="s">
        <v>78</v>
      </c>
      <c r="AF36" s="450"/>
      <c r="AG36" s="450"/>
      <c r="AH36" s="450"/>
      <c r="AI36" s="450"/>
      <c r="AJ36" s="450"/>
      <c r="AK36" s="450"/>
      <c r="AL36" s="450"/>
      <c r="AM36" s="450"/>
      <c r="AN36" s="450"/>
      <c r="AO36" s="450"/>
      <c r="AP36" s="450"/>
      <c r="AQ36" s="450"/>
      <c r="AR36" s="450"/>
      <c r="AS36" s="450"/>
      <c r="AT36" s="450"/>
      <c r="AU36" s="450"/>
      <c r="AV36" s="450"/>
      <c r="AW36" s="450"/>
      <c r="AX36" s="451"/>
      <c r="AY36" s="531" t="s">
        <v>79</v>
      </c>
      <c r="AZ36" s="531"/>
      <c r="BA36" s="531"/>
      <c r="BB36" s="531"/>
      <c r="BC36" s="531"/>
      <c r="BD36" s="531"/>
      <c r="BE36" s="531"/>
      <c r="BF36" s="531"/>
      <c r="BG36" s="531"/>
      <c r="BH36" s="531"/>
      <c r="BI36" s="531"/>
    </row>
    <row r="37" spans="2:66" ht="21" customHeight="1">
      <c r="B37" s="446"/>
      <c r="C37" s="447"/>
      <c r="D37" s="447"/>
      <c r="E37" s="447"/>
      <c r="F37" s="447"/>
      <c r="G37" s="447"/>
      <c r="H37" s="447"/>
      <c r="I37" s="447"/>
      <c r="J37" s="447"/>
      <c r="K37" s="447"/>
      <c r="L37" s="447"/>
      <c r="M37" s="447"/>
      <c r="N37" s="447"/>
      <c r="O37" s="447"/>
      <c r="P37" s="447"/>
      <c r="Q37" s="447"/>
      <c r="R37" s="447"/>
      <c r="S37" s="447"/>
      <c r="T37" s="448"/>
      <c r="U37" s="452" t="s">
        <v>334</v>
      </c>
      <c r="V37" s="453"/>
      <c r="W37" s="453"/>
      <c r="X37" s="453"/>
      <c r="Y37" s="453"/>
      <c r="Z37" s="453"/>
      <c r="AA37" s="453"/>
      <c r="AB37" s="453"/>
      <c r="AC37" s="453"/>
      <c r="AD37" s="453"/>
      <c r="AE37" s="454"/>
      <c r="AF37" s="455"/>
      <c r="AG37" s="455"/>
      <c r="AH37" s="455"/>
      <c r="AI37" s="456"/>
      <c r="AJ37" s="454"/>
      <c r="AK37" s="455"/>
      <c r="AL37" s="455"/>
      <c r="AM37" s="455"/>
      <c r="AN37" s="456"/>
      <c r="AO37" s="454"/>
      <c r="AP37" s="455"/>
      <c r="AQ37" s="455"/>
      <c r="AR37" s="455"/>
      <c r="AS37" s="456"/>
      <c r="AT37" s="454"/>
      <c r="AU37" s="455"/>
      <c r="AV37" s="455"/>
      <c r="AW37" s="455"/>
      <c r="AX37" s="456"/>
      <c r="AY37" s="532" t="s">
        <v>456</v>
      </c>
      <c r="AZ37" s="533"/>
      <c r="BA37" s="533"/>
      <c r="BB37" s="533"/>
      <c r="BC37" s="533"/>
      <c r="BD37" s="533"/>
      <c r="BE37" s="533"/>
      <c r="BF37" s="533"/>
      <c r="BG37" s="533"/>
      <c r="BH37" s="533"/>
      <c r="BI37" s="534"/>
    </row>
    <row r="38" spans="2:66" ht="23.25" customHeight="1">
      <c r="B38" s="296" t="s">
        <v>80</v>
      </c>
      <c r="C38" s="297"/>
      <c r="D38" s="297"/>
      <c r="E38" s="297"/>
      <c r="F38" s="297"/>
      <c r="G38" s="297"/>
      <c r="H38" s="297"/>
      <c r="I38" s="297"/>
      <c r="J38" s="297"/>
      <c r="K38" s="297"/>
      <c r="L38" s="297"/>
      <c r="M38" s="297"/>
      <c r="N38" s="297"/>
      <c r="O38" s="297"/>
      <c r="P38" s="297"/>
      <c r="Q38" s="297"/>
      <c r="R38" s="297"/>
      <c r="S38" s="297"/>
      <c r="T38" s="298"/>
      <c r="U38" s="459" t="s">
        <v>457</v>
      </c>
      <c r="V38" s="460"/>
      <c r="W38" s="460"/>
      <c r="X38" s="460"/>
      <c r="Y38" s="460"/>
      <c r="Z38" s="460"/>
      <c r="AA38" s="460"/>
      <c r="AB38" s="460"/>
      <c r="AC38" s="460"/>
      <c r="AD38" s="460"/>
      <c r="AE38" s="460"/>
      <c r="AF38" s="460"/>
      <c r="AG38" s="460"/>
      <c r="AH38" s="460"/>
      <c r="AI38" s="460"/>
      <c r="AJ38" s="460"/>
      <c r="AK38" s="460"/>
      <c r="AL38" s="460"/>
      <c r="AM38" s="460"/>
      <c r="AN38" s="460"/>
      <c r="AO38" s="460"/>
      <c r="AP38" s="460"/>
      <c r="AQ38" s="460"/>
      <c r="AR38" s="460"/>
      <c r="AS38" s="460"/>
      <c r="AT38" s="460"/>
      <c r="AU38" s="460"/>
      <c r="AV38" s="460"/>
      <c r="AW38" s="460"/>
      <c r="AX38" s="460"/>
      <c r="AY38" s="460"/>
      <c r="AZ38" s="460"/>
      <c r="BA38" s="460"/>
      <c r="BB38" s="460"/>
      <c r="BC38" s="460"/>
      <c r="BD38" s="460"/>
      <c r="BE38" s="460"/>
      <c r="BF38" s="460"/>
      <c r="BG38" s="460"/>
      <c r="BH38" s="460"/>
      <c r="BI38" s="461"/>
      <c r="BK38" s="442"/>
      <c r="BL38" s="442"/>
      <c r="BM38" s="442"/>
    </row>
    <row r="39" spans="2:66" ht="23.25" customHeight="1">
      <c r="B39" s="281" t="s">
        <v>81</v>
      </c>
      <c r="C39" s="457"/>
      <c r="D39" s="457"/>
      <c r="E39" s="457"/>
      <c r="F39" s="457"/>
      <c r="G39" s="457"/>
      <c r="H39" s="457"/>
      <c r="I39" s="457"/>
      <c r="J39" s="457"/>
      <c r="K39" s="457"/>
      <c r="L39" s="457"/>
      <c r="M39" s="457"/>
      <c r="N39" s="457"/>
      <c r="O39" s="457"/>
      <c r="P39" s="457"/>
      <c r="Q39" s="457"/>
      <c r="R39" s="457"/>
      <c r="S39" s="457"/>
      <c r="T39" s="458"/>
      <c r="U39" s="463" t="s">
        <v>384</v>
      </c>
      <c r="V39" s="464"/>
      <c r="W39" s="539"/>
      <c r="X39" s="540" t="s">
        <v>82</v>
      </c>
      <c r="Y39" s="540"/>
      <c r="Z39" s="540"/>
      <c r="AA39" s="540"/>
      <c r="AB39" s="540"/>
      <c r="AC39" s="540"/>
      <c r="AD39" s="540"/>
      <c r="AE39" s="540"/>
      <c r="AF39" s="540"/>
      <c r="AG39" s="540"/>
      <c r="AH39" s="540"/>
      <c r="AI39" s="540"/>
      <c r="AJ39" s="540"/>
      <c r="AK39" s="540"/>
      <c r="AL39" s="540"/>
      <c r="AM39" s="540"/>
      <c r="AN39" s="540"/>
      <c r="AO39" s="470" t="s">
        <v>432</v>
      </c>
      <c r="AP39" s="541"/>
      <c r="AQ39" s="542"/>
      <c r="AR39" s="543" t="s">
        <v>83</v>
      </c>
      <c r="AS39" s="544"/>
      <c r="AT39" s="544"/>
      <c r="AU39" s="544"/>
      <c r="AV39" s="544"/>
      <c r="AW39" s="544"/>
      <c r="AX39" s="544"/>
      <c r="AY39" s="544"/>
      <c r="AZ39" s="544"/>
      <c r="BA39" s="544"/>
      <c r="BB39" s="544"/>
      <c r="BC39" s="544"/>
      <c r="BD39" s="544"/>
      <c r="BE39" s="544"/>
      <c r="BF39" s="544"/>
      <c r="BG39" s="544"/>
      <c r="BH39" s="544"/>
      <c r="BI39" s="544"/>
      <c r="BK39" s="15"/>
      <c r="BL39" s="15"/>
      <c r="BM39" s="15"/>
    </row>
    <row r="40" spans="2:66" ht="28.5" customHeight="1">
      <c r="B40" s="94"/>
      <c r="C40" s="294" t="s">
        <v>84</v>
      </c>
      <c r="D40" s="210"/>
      <c r="E40" s="210"/>
      <c r="F40" s="210"/>
      <c r="G40" s="210"/>
      <c r="H40" s="210"/>
      <c r="I40" s="210"/>
      <c r="J40" s="210"/>
      <c r="K40" s="210"/>
      <c r="L40" s="210"/>
      <c r="M40" s="210"/>
      <c r="N40" s="210"/>
      <c r="O40" s="210"/>
      <c r="P40" s="210"/>
      <c r="Q40" s="210"/>
      <c r="R40" s="210"/>
      <c r="S40" s="210"/>
      <c r="T40" s="210"/>
      <c r="U40" s="154"/>
      <c r="V40" s="155"/>
      <c r="W40" s="155"/>
      <c r="X40" s="155"/>
      <c r="Y40" s="155"/>
      <c r="Z40" s="155"/>
      <c r="AA40" s="155"/>
      <c r="AB40" s="155"/>
      <c r="AC40" s="155"/>
      <c r="AD40" s="155"/>
      <c r="AE40" s="155"/>
      <c r="AF40" s="155"/>
      <c r="AG40" s="155"/>
      <c r="AH40" s="155"/>
      <c r="AI40" s="155"/>
      <c r="AJ40" s="155"/>
      <c r="AK40" s="155"/>
      <c r="AL40" s="155"/>
      <c r="AM40" s="155"/>
      <c r="AN40" s="155"/>
      <c r="AO40" s="155"/>
      <c r="AP40" s="155"/>
      <c r="AQ40" s="155"/>
      <c r="AR40" s="155"/>
      <c r="AS40" s="155"/>
      <c r="AT40" s="155"/>
      <c r="AU40" s="155"/>
      <c r="AV40" s="155"/>
      <c r="AW40" s="155"/>
      <c r="AX40" s="155"/>
      <c r="AY40" s="155"/>
      <c r="AZ40" s="155"/>
      <c r="BA40" s="155"/>
      <c r="BB40" s="155"/>
      <c r="BC40" s="155"/>
      <c r="BD40" s="155"/>
      <c r="BE40" s="155"/>
      <c r="BF40" s="155"/>
      <c r="BG40" s="155"/>
      <c r="BH40" s="155"/>
      <c r="BI40" s="156"/>
      <c r="BK40" s="15"/>
      <c r="BL40" s="15"/>
      <c r="BM40" s="15"/>
    </row>
    <row r="41" spans="2:66" s="15" customFormat="1" ht="37.15" customHeight="1">
      <c r="B41" s="392" t="s">
        <v>85</v>
      </c>
      <c r="C41" s="393"/>
      <c r="D41" s="393"/>
      <c r="E41" s="393"/>
      <c r="F41" s="393"/>
      <c r="G41" s="393"/>
      <c r="H41" s="393"/>
      <c r="I41" s="393"/>
      <c r="J41" s="393"/>
      <c r="K41" s="393"/>
      <c r="L41" s="393"/>
      <c r="M41" s="393"/>
      <c r="N41" s="393"/>
      <c r="O41" s="393"/>
      <c r="P41" s="393"/>
      <c r="Q41" s="393"/>
      <c r="R41" s="393"/>
      <c r="S41" s="393"/>
      <c r="T41" s="394"/>
      <c r="U41" s="222" t="s">
        <v>458</v>
      </c>
      <c r="V41" s="223"/>
      <c r="W41" s="223"/>
      <c r="X41" s="223"/>
      <c r="Y41" s="223"/>
      <c r="Z41" s="223"/>
      <c r="AA41" s="223"/>
      <c r="AB41" s="223"/>
      <c r="AC41" s="223"/>
      <c r="AD41" s="223"/>
      <c r="AE41" s="223"/>
      <c r="AF41" s="223"/>
      <c r="AG41" s="223"/>
      <c r="AH41" s="223"/>
      <c r="AI41" s="223"/>
      <c r="AJ41" s="223"/>
      <c r="AK41" s="223"/>
      <c r="AL41" s="223"/>
      <c r="AM41" s="223"/>
      <c r="AN41" s="223"/>
      <c r="AO41" s="223"/>
      <c r="AP41" s="223"/>
      <c r="AQ41" s="223"/>
      <c r="AR41" s="223"/>
      <c r="AS41" s="223"/>
      <c r="AT41" s="223"/>
      <c r="AU41" s="223"/>
      <c r="AV41" s="223"/>
      <c r="AW41" s="223"/>
      <c r="AX41" s="223"/>
      <c r="AY41" s="223"/>
      <c r="AZ41" s="223"/>
      <c r="BA41" s="223"/>
      <c r="BB41" s="223"/>
      <c r="BC41" s="223"/>
      <c r="BD41" s="223"/>
      <c r="BE41" s="223"/>
      <c r="BF41" s="223"/>
      <c r="BG41" s="223"/>
      <c r="BH41" s="223"/>
      <c r="BI41" s="224"/>
    </row>
    <row r="42" spans="2:66" ht="57.6" customHeight="1">
      <c r="B42" s="219" t="s">
        <v>86</v>
      </c>
      <c r="C42" s="220"/>
      <c r="D42" s="220"/>
      <c r="E42" s="220"/>
      <c r="F42" s="220"/>
      <c r="G42" s="220"/>
      <c r="H42" s="220"/>
      <c r="I42" s="220"/>
      <c r="J42" s="220"/>
      <c r="K42" s="220"/>
      <c r="L42" s="220"/>
      <c r="M42" s="220"/>
      <c r="N42" s="220"/>
      <c r="O42" s="220"/>
      <c r="P42" s="220"/>
      <c r="Q42" s="220"/>
      <c r="R42" s="220"/>
      <c r="S42" s="220"/>
      <c r="T42" s="221"/>
      <c r="U42" s="222" t="s">
        <v>459</v>
      </c>
      <c r="V42" s="223"/>
      <c r="W42" s="223"/>
      <c r="X42" s="223"/>
      <c r="Y42" s="223"/>
      <c r="Z42" s="223"/>
      <c r="AA42" s="223"/>
      <c r="AB42" s="223"/>
      <c r="AC42" s="223"/>
      <c r="AD42" s="223"/>
      <c r="AE42" s="223"/>
      <c r="AF42" s="223"/>
      <c r="AG42" s="223"/>
      <c r="AH42" s="223"/>
      <c r="AI42" s="223"/>
      <c r="AJ42" s="223"/>
      <c r="AK42" s="223"/>
      <c r="AL42" s="223"/>
      <c r="AM42" s="223"/>
      <c r="AN42" s="223"/>
      <c r="AO42" s="223"/>
      <c r="AP42" s="223"/>
      <c r="AQ42" s="223"/>
      <c r="AR42" s="223"/>
      <c r="AS42" s="223"/>
      <c r="AT42" s="223"/>
      <c r="AU42" s="223"/>
      <c r="AV42" s="223"/>
      <c r="AW42" s="223"/>
      <c r="AX42" s="223"/>
      <c r="AY42" s="223"/>
      <c r="AZ42" s="223"/>
      <c r="BA42" s="223"/>
      <c r="BB42" s="223"/>
      <c r="BC42" s="223"/>
      <c r="BD42" s="223"/>
      <c r="BE42" s="223"/>
      <c r="BF42" s="223"/>
      <c r="BG42" s="223"/>
      <c r="BH42" s="223"/>
      <c r="BI42" s="224"/>
    </row>
    <row r="43" spans="2:66" ht="33.6" customHeight="1">
      <c r="B43" s="219" t="s">
        <v>87</v>
      </c>
      <c r="C43" s="220"/>
      <c r="D43" s="220"/>
      <c r="E43" s="220"/>
      <c r="F43" s="220"/>
      <c r="G43" s="220"/>
      <c r="H43" s="220"/>
      <c r="I43" s="220"/>
      <c r="J43" s="220"/>
      <c r="K43" s="220"/>
      <c r="L43" s="220"/>
      <c r="M43" s="220"/>
      <c r="N43" s="220"/>
      <c r="O43" s="220"/>
      <c r="P43" s="220"/>
      <c r="Q43" s="220"/>
      <c r="R43" s="220"/>
      <c r="S43" s="220"/>
      <c r="T43" s="221"/>
      <c r="U43" s="222" t="s">
        <v>460</v>
      </c>
      <c r="V43" s="223"/>
      <c r="W43" s="223"/>
      <c r="X43" s="223"/>
      <c r="Y43" s="223"/>
      <c r="Z43" s="223"/>
      <c r="AA43" s="223"/>
      <c r="AB43" s="223"/>
      <c r="AC43" s="223"/>
      <c r="AD43" s="223"/>
      <c r="AE43" s="223"/>
      <c r="AF43" s="223"/>
      <c r="AG43" s="223"/>
      <c r="AH43" s="223"/>
      <c r="AI43" s="223"/>
      <c r="AJ43" s="223"/>
      <c r="AK43" s="223"/>
      <c r="AL43" s="223"/>
      <c r="AM43" s="223"/>
      <c r="AN43" s="223"/>
      <c r="AO43" s="223"/>
      <c r="AP43" s="223"/>
      <c r="AQ43" s="223"/>
      <c r="AR43" s="223"/>
      <c r="AS43" s="223"/>
      <c r="AT43" s="223"/>
      <c r="AU43" s="223"/>
      <c r="AV43" s="223"/>
      <c r="AW43" s="223"/>
      <c r="AX43" s="223"/>
      <c r="AY43" s="223"/>
      <c r="AZ43" s="223"/>
      <c r="BA43" s="223"/>
      <c r="BB43" s="223"/>
      <c r="BC43" s="223"/>
      <c r="BD43" s="223"/>
      <c r="BE43" s="223"/>
      <c r="BF43" s="223"/>
      <c r="BG43" s="223"/>
      <c r="BH43" s="223"/>
      <c r="BI43" s="224"/>
      <c r="BN43" s="12"/>
    </row>
    <row r="44" spans="2:66" ht="5.25" customHeight="1" thickBot="1">
      <c r="B44" s="296" t="s">
        <v>88</v>
      </c>
      <c r="C44" s="297"/>
      <c r="D44" s="297"/>
      <c r="E44" s="297"/>
      <c r="F44" s="297"/>
      <c r="G44" s="297"/>
      <c r="H44" s="297"/>
      <c r="I44" s="297"/>
      <c r="J44" s="297"/>
      <c r="K44" s="297"/>
      <c r="L44" s="297"/>
      <c r="M44" s="297"/>
      <c r="N44" s="297"/>
      <c r="O44" s="297"/>
      <c r="P44" s="297"/>
      <c r="Q44" s="297"/>
      <c r="R44" s="297"/>
      <c r="S44" s="297"/>
      <c r="T44" s="298"/>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16"/>
    </row>
    <row r="45" spans="2:66" ht="14.25" customHeight="1" thickTop="1">
      <c r="B45" s="299"/>
      <c r="C45" s="300"/>
      <c r="D45" s="300"/>
      <c r="E45" s="300"/>
      <c r="F45" s="300"/>
      <c r="G45" s="300"/>
      <c r="H45" s="300"/>
      <c r="I45" s="300"/>
      <c r="J45" s="300"/>
      <c r="K45" s="300"/>
      <c r="L45" s="300"/>
      <c r="M45" s="300"/>
      <c r="N45" s="300"/>
      <c r="O45" s="300"/>
      <c r="P45" s="300"/>
      <c r="Q45" s="300"/>
      <c r="R45" s="300"/>
      <c r="S45" s="300"/>
      <c r="T45" s="301"/>
      <c r="U45" s="5"/>
      <c r="V45" s="219" t="s">
        <v>89</v>
      </c>
      <c r="W45" s="220"/>
      <c r="X45" s="221"/>
      <c r="Y45" s="305" t="s">
        <v>430</v>
      </c>
      <c r="Z45" s="305"/>
      <c r="AA45" s="17"/>
      <c r="AB45" s="240" t="s">
        <v>91</v>
      </c>
      <c r="AC45" s="241"/>
      <c r="AD45" s="242"/>
      <c r="AE45" s="243" t="s">
        <v>90</v>
      </c>
      <c r="AF45" s="243"/>
      <c r="AG45" s="18"/>
      <c r="AH45" s="219" t="s">
        <v>92</v>
      </c>
      <c r="AI45" s="220"/>
      <c r="AJ45" s="221"/>
      <c r="AK45" s="243" t="s">
        <v>90</v>
      </c>
      <c r="AL45" s="243"/>
      <c r="AM45" s="18"/>
      <c r="AN45" s="240" t="s">
        <v>93</v>
      </c>
      <c r="AO45" s="241"/>
      <c r="AP45" s="242"/>
      <c r="AQ45" s="243" t="s">
        <v>90</v>
      </c>
      <c r="AR45" s="243"/>
      <c r="AS45" s="18"/>
      <c r="AT45" s="219" t="s">
        <v>94</v>
      </c>
      <c r="AU45" s="220"/>
      <c r="AV45" s="221"/>
      <c r="AW45" s="243" t="s">
        <v>90</v>
      </c>
      <c r="AX45" s="243"/>
      <c r="AY45" s="17"/>
      <c r="AZ45" s="359" t="s">
        <v>95</v>
      </c>
      <c r="BA45" s="360"/>
      <c r="BB45" s="360"/>
      <c r="BC45" s="360"/>
      <c r="BD45" s="360"/>
      <c r="BE45" s="361"/>
      <c r="BF45" s="353">
        <f>COUNTIF(Y45:Z54,"○")+COUNTIF(AE45:AF54,"○")+COUNTIF(AK45:AL54,"○")+COUNTIF(AQ45:AR54,"○")+COUNTIF(AW45:AX51,"○")</f>
        <v>1</v>
      </c>
      <c r="BG45" s="354"/>
      <c r="BH45" s="355"/>
      <c r="BI45" s="19"/>
    </row>
    <row r="46" spans="2:66" ht="14.25" thickBot="1">
      <c r="B46" s="299"/>
      <c r="C46" s="300"/>
      <c r="D46" s="300"/>
      <c r="E46" s="300"/>
      <c r="F46" s="300"/>
      <c r="G46" s="300"/>
      <c r="H46" s="300"/>
      <c r="I46" s="300"/>
      <c r="J46" s="300"/>
      <c r="K46" s="300"/>
      <c r="L46" s="300"/>
      <c r="M46" s="300"/>
      <c r="N46" s="300"/>
      <c r="O46" s="300"/>
      <c r="P46" s="300"/>
      <c r="Q46" s="300"/>
      <c r="R46" s="300"/>
      <c r="S46" s="300"/>
      <c r="T46" s="301"/>
      <c r="U46" s="5"/>
      <c r="V46" s="219" t="s">
        <v>96</v>
      </c>
      <c r="W46" s="220"/>
      <c r="X46" s="221"/>
      <c r="Y46" s="243" t="s">
        <v>90</v>
      </c>
      <c r="Z46" s="243"/>
      <c r="AA46" s="17"/>
      <c r="AB46" s="240" t="s">
        <v>97</v>
      </c>
      <c r="AC46" s="241"/>
      <c r="AD46" s="242"/>
      <c r="AE46" s="243" t="s">
        <v>90</v>
      </c>
      <c r="AF46" s="243"/>
      <c r="AG46" s="18"/>
      <c r="AH46" s="219" t="s">
        <v>98</v>
      </c>
      <c r="AI46" s="220"/>
      <c r="AJ46" s="221"/>
      <c r="AK46" s="243" t="s">
        <v>90</v>
      </c>
      <c r="AL46" s="243"/>
      <c r="AM46" s="18"/>
      <c r="AN46" s="240" t="s">
        <v>99</v>
      </c>
      <c r="AO46" s="241"/>
      <c r="AP46" s="242"/>
      <c r="AQ46" s="243" t="s">
        <v>90</v>
      </c>
      <c r="AR46" s="243"/>
      <c r="AS46" s="18"/>
      <c r="AT46" s="219" t="s">
        <v>100</v>
      </c>
      <c r="AU46" s="220"/>
      <c r="AV46" s="221"/>
      <c r="AW46" s="243" t="s">
        <v>90</v>
      </c>
      <c r="AX46" s="243"/>
      <c r="AY46" s="17"/>
      <c r="AZ46" s="362"/>
      <c r="BA46" s="363"/>
      <c r="BB46" s="363"/>
      <c r="BC46" s="363"/>
      <c r="BD46" s="363"/>
      <c r="BE46" s="364"/>
      <c r="BF46" s="356"/>
      <c r="BG46" s="357"/>
      <c r="BH46" s="358"/>
      <c r="BI46" s="19"/>
    </row>
    <row r="47" spans="2:66" ht="14.25" thickTop="1">
      <c r="B47" s="299"/>
      <c r="C47" s="300"/>
      <c r="D47" s="300"/>
      <c r="E47" s="300"/>
      <c r="F47" s="300"/>
      <c r="G47" s="300"/>
      <c r="H47" s="300"/>
      <c r="I47" s="300"/>
      <c r="J47" s="300"/>
      <c r="K47" s="300"/>
      <c r="L47" s="300"/>
      <c r="M47" s="300"/>
      <c r="N47" s="300"/>
      <c r="O47" s="300"/>
      <c r="P47" s="300"/>
      <c r="Q47" s="300"/>
      <c r="R47" s="300"/>
      <c r="S47" s="300"/>
      <c r="T47" s="301"/>
      <c r="U47" s="5"/>
      <c r="V47" s="219" t="s">
        <v>101</v>
      </c>
      <c r="W47" s="220"/>
      <c r="X47" s="221"/>
      <c r="Y47" s="243" t="s">
        <v>90</v>
      </c>
      <c r="Z47" s="243"/>
      <c r="AA47" s="17"/>
      <c r="AB47" s="240" t="s">
        <v>102</v>
      </c>
      <c r="AC47" s="241"/>
      <c r="AD47" s="242"/>
      <c r="AE47" s="243" t="s">
        <v>90</v>
      </c>
      <c r="AF47" s="243"/>
      <c r="AG47" s="18"/>
      <c r="AH47" s="219" t="s">
        <v>103</v>
      </c>
      <c r="AI47" s="220"/>
      <c r="AJ47" s="221"/>
      <c r="AK47" s="243" t="s">
        <v>90</v>
      </c>
      <c r="AL47" s="243"/>
      <c r="AM47" s="18"/>
      <c r="AN47" s="240" t="s">
        <v>104</v>
      </c>
      <c r="AO47" s="241"/>
      <c r="AP47" s="242"/>
      <c r="AQ47" s="243" t="s">
        <v>90</v>
      </c>
      <c r="AR47" s="243"/>
      <c r="AS47" s="18"/>
      <c r="AT47" s="219" t="s">
        <v>105</v>
      </c>
      <c r="AU47" s="220"/>
      <c r="AV47" s="221"/>
      <c r="AW47" s="243" t="s">
        <v>90</v>
      </c>
      <c r="AX47" s="243"/>
      <c r="AY47" s="17"/>
      <c r="AZ47" s="5"/>
      <c r="BA47" s="5"/>
      <c r="BB47" s="5"/>
      <c r="BC47" s="5"/>
      <c r="BD47" s="5"/>
      <c r="BE47" s="5"/>
      <c r="BF47" s="5"/>
      <c r="BG47" s="5"/>
      <c r="BH47" s="5"/>
      <c r="BI47" s="19"/>
    </row>
    <row r="48" spans="2:66">
      <c r="B48" s="299"/>
      <c r="C48" s="300"/>
      <c r="D48" s="300"/>
      <c r="E48" s="300"/>
      <c r="F48" s="300"/>
      <c r="G48" s="300"/>
      <c r="H48" s="300"/>
      <c r="I48" s="300"/>
      <c r="J48" s="300"/>
      <c r="K48" s="300"/>
      <c r="L48" s="300"/>
      <c r="M48" s="300"/>
      <c r="N48" s="300"/>
      <c r="O48" s="300"/>
      <c r="P48" s="300"/>
      <c r="Q48" s="300"/>
      <c r="R48" s="300"/>
      <c r="S48" s="300"/>
      <c r="T48" s="301"/>
      <c r="U48" s="5"/>
      <c r="V48" s="219" t="s">
        <v>106</v>
      </c>
      <c r="W48" s="220"/>
      <c r="X48" s="221"/>
      <c r="Y48" s="243" t="s">
        <v>90</v>
      </c>
      <c r="Z48" s="243"/>
      <c r="AA48" s="17"/>
      <c r="AB48" s="240" t="s">
        <v>107</v>
      </c>
      <c r="AC48" s="241"/>
      <c r="AD48" s="242"/>
      <c r="AE48" s="243" t="s">
        <v>90</v>
      </c>
      <c r="AF48" s="243"/>
      <c r="AG48" s="18"/>
      <c r="AH48" s="219" t="s">
        <v>108</v>
      </c>
      <c r="AI48" s="220"/>
      <c r="AJ48" s="221"/>
      <c r="AK48" s="243" t="s">
        <v>90</v>
      </c>
      <c r="AL48" s="243"/>
      <c r="AM48" s="18"/>
      <c r="AN48" s="240" t="s">
        <v>109</v>
      </c>
      <c r="AO48" s="241"/>
      <c r="AP48" s="242"/>
      <c r="AQ48" s="243" t="s">
        <v>90</v>
      </c>
      <c r="AR48" s="243"/>
      <c r="AS48" s="18"/>
      <c r="AT48" s="219" t="s">
        <v>110</v>
      </c>
      <c r="AU48" s="220"/>
      <c r="AV48" s="221"/>
      <c r="AW48" s="243" t="s">
        <v>90</v>
      </c>
      <c r="AX48" s="243"/>
      <c r="AY48" s="17"/>
      <c r="AZ48" s="158" t="s">
        <v>111</v>
      </c>
      <c r="BA48" s="158"/>
      <c r="BB48" s="158"/>
      <c r="BC48" s="158"/>
      <c r="BD48" s="158"/>
      <c r="BE48" s="158"/>
      <c r="BF48" s="158"/>
      <c r="BG48" s="158"/>
      <c r="BH48" s="158"/>
      <c r="BI48" s="19"/>
    </row>
    <row r="49" spans="1:94" ht="15" customHeight="1">
      <c r="B49" s="299"/>
      <c r="C49" s="300"/>
      <c r="D49" s="300"/>
      <c r="E49" s="300"/>
      <c r="F49" s="300"/>
      <c r="G49" s="300"/>
      <c r="H49" s="300"/>
      <c r="I49" s="300"/>
      <c r="J49" s="300"/>
      <c r="K49" s="300"/>
      <c r="L49" s="300"/>
      <c r="M49" s="300"/>
      <c r="N49" s="300"/>
      <c r="O49" s="300"/>
      <c r="P49" s="300"/>
      <c r="Q49" s="300"/>
      <c r="R49" s="300"/>
      <c r="S49" s="300"/>
      <c r="T49" s="301"/>
      <c r="U49" s="5"/>
      <c r="V49" s="219" t="s">
        <v>112</v>
      </c>
      <c r="W49" s="220"/>
      <c r="X49" s="221"/>
      <c r="Y49" s="243" t="s">
        <v>90</v>
      </c>
      <c r="Z49" s="243"/>
      <c r="AA49" s="17"/>
      <c r="AB49" s="240" t="s">
        <v>113</v>
      </c>
      <c r="AC49" s="241"/>
      <c r="AD49" s="242"/>
      <c r="AE49" s="243" t="s">
        <v>90</v>
      </c>
      <c r="AF49" s="243"/>
      <c r="AG49" s="18"/>
      <c r="AH49" s="219" t="s">
        <v>114</v>
      </c>
      <c r="AI49" s="220"/>
      <c r="AJ49" s="221"/>
      <c r="AK49" s="243" t="s">
        <v>90</v>
      </c>
      <c r="AL49" s="243"/>
      <c r="AM49" s="18"/>
      <c r="AN49" s="240" t="s">
        <v>115</v>
      </c>
      <c r="AO49" s="241"/>
      <c r="AP49" s="242"/>
      <c r="AQ49" s="243" t="s">
        <v>90</v>
      </c>
      <c r="AR49" s="243"/>
      <c r="AS49" s="18"/>
      <c r="AT49" s="219" t="s">
        <v>116</v>
      </c>
      <c r="AU49" s="220"/>
      <c r="AV49" s="221"/>
      <c r="AW49" s="243" t="s">
        <v>90</v>
      </c>
      <c r="AX49" s="243"/>
      <c r="AY49" s="17"/>
      <c r="AZ49" s="462"/>
      <c r="BA49" s="462"/>
      <c r="BB49" s="462"/>
      <c r="BC49" s="462"/>
      <c r="BD49" s="462"/>
      <c r="BE49" s="462"/>
      <c r="BF49" s="462"/>
      <c r="BG49" s="462"/>
      <c r="BH49" s="462"/>
      <c r="BI49" s="19"/>
      <c r="BJ49" s="5"/>
      <c r="BK49" s="12"/>
      <c r="BL49" s="12"/>
      <c r="BM49" s="12"/>
    </row>
    <row r="50" spans="1:94" ht="15" customHeight="1">
      <c r="B50" s="299"/>
      <c r="C50" s="300"/>
      <c r="D50" s="300"/>
      <c r="E50" s="300"/>
      <c r="F50" s="300"/>
      <c r="G50" s="300"/>
      <c r="H50" s="300"/>
      <c r="I50" s="300"/>
      <c r="J50" s="300"/>
      <c r="K50" s="300"/>
      <c r="L50" s="300"/>
      <c r="M50" s="300"/>
      <c r="N50" s="300"/>
      <c r="O50" s="300"/>
      <c r="P50" s="300"/>
      <c r="Q50" s="300"/>
      <c r="R50" s="300"/>
      <c r="S50" s="300"/>
      <c r="T50" s="301"/>
      <c r="U50" s="5"/>
      <c r="V50" s="219" t="s">
        <v>117</v>
      </c>
      <c r="W50" s="220"/>
      <c r="X50" s="221"/>
      <c r="Y50" s="243" t="s">
        <v>90</v>
      </c>
      <c r="Z50" s="243"/>
      <c r="AA50" s="17"/>
      <c r="AB50" s="240" t="s">
        <v>118</v>
      </c>
      <c r="AC50" s="241"/>
      <c r="AD50" s="242"/>
      <c r="AE50" s="243" t="s">
        <v>90</v>
      </c>
      <c r="AF50" s="243"/>
      <c r="AG50" s="18"/>
      <c r="AH50" s="219" t="s">
        <v>119</v>
      </c>
      <c r="AI50" s="220"/>
      <c r="AJ50" s="221"/>
      <c r="AK50" s="243" t="s">
        <v>90</v>
      </c>
      <c r="AL50" s="243"/>
      <c r="AM50" s="18"/>
      <c r="AN50" s="240" t="s">
        <v>120</v>
      </c>
      <c r="AO50" s="241"/>
      <c r="AP50" s="242"/>
      <c r="AQ50" s="243" t="s">
        <v>90</v>
      </c>
      <c r="AR50" s="243"/>
      <c r="AS50" s="18"/>
      <c r="AT50" s="240" t="s">
        <v>121</v>
      </c>
      <c r="AU50" s="241"/>
      <c r="AV50" s="242"/>
      <c r="AW50" s="243" t="s">
        <v>90</v>
      </c>
      <c r="AX50" s="243"/>
      <c r="AY50" s="17"/>
      <c r="AZ50" s="251" t="s">
        <v>504</v>
      </c>
      <c r="BA50" s="252"/>
      <c r="BB50" s="252"/>
      <c r="BC50" s="252"/>
      <c r="BD50" s="252"/>
      <c r="BE50" s="252"/>
      <c r="BF50" s="252"/>
      <c r="BG50" s="252"/>
      <c r="BH50" s="253"/>
      <c r="BI50" s="19"/>
      <c r="BJ50" s="5"/>
      <c r="BK50" s="12"/>
      <c r="BL50" s="12"/>
      <c r="BM50" s="12"/>
    </row>
    <row r="51" spans="1:94" ht="15" customHeight="1" thickBot="1">
      <c r="B51" s="299"/>
      <c r="C51" s="300"/>
      <c r="D51" s="300"/>
      <c r="E51" s="300"/>
      <c r="F51" s="300"/>
      <c r="G51" s="300"/>
      <c r="H51" s="300"/>
      <c r="I51" s="300"/>
      <c r="J51" s="300"/>
      <c r="K51" s="300"/>
      <c r="L51" s="300"/>
      <c r="M51" s="300"/>
      <c r="N51" s="300"/>
      <c r="O51" s="300"/>
      <c r="P51" s="300"/>
      <c r="Q51" s="300"/>
      <c r="R51" s="300"/>
      <c r="S51" s="300"/>
      <c r="T51" s="301"/>
      <c r="U51" s="5"/>
      <c r="V51" s="219" t="s">
        <v>122</v>
      </c>
      <c r="W51" s="220"/>
      <c r="X51" s="221"/>
      <c r="Y51" s="243" t="s">
        <v>90</v>
      </c>
      <c r="Z51" s="243"/>
      <c r="AA51" s="17"/>
      <c r="AB51" s="240" t="s">
        <v>123</v>
      </c>
      <c r="AC51" s="241"/>
      <c r="AD51" s="242"/>
      <c r="AE51" s="243" t="s">
        <v>90</v>
      </c>
      <c r="AF51" s="243"/>
      <c r="AG51" s="18"/>
      <c r="AH51" s="219" t="s">
        <v>124</v>
      </c>
      <c r="AI51" s="220"/>
      <c r="AJ51" s="221"/>
      <c r="AK51" s="243" t="s">
        <v>90</v>
      </c>
      <c r="AL51" s="243"/>
      <c r="AM51" s="18"/>
      <c r="AN51" s="219" t="s">
        <v>125</v>
      </c>
      <c r="AO51" s="220"/>
      <c r="AP51" s="221"/>
      <c r="AQ51" s="243" t="s">
        <v>90</v>
      </c>
      <c r="AR51" s="243"/>
      <c r="AS51" s="18"/>
      <c r="AT51" s="240" t="s">
        <v>126</v>
      </c>
      <c r="AU51" s="241"/>
      <c r="AV51" s="242"/>
      <c r="AW51" s="243" t="s">
        <v>90</v>
      </c>
      <c r="AX51" s="243"/>
      <c r="AY51" s="17"/>
      <c r="AZ51" s="254"/>
      <c r="BA51" s="255"/>
      <c r="BB51" s="255"/>
      <c r="BC51" s="255"/>
      <c r="BD51" s="255"/>
      <c r="BE51" s="255"/>
      <c r="BF51" s="252"/>
      <c r="BG51" s="252"/>
      <c r="BH51" s="253"/>
      <c r="BI51" s="20"/>
      <c r="BJ51" s="12"/>
      <c r="BK51" s="12"/>
      <c r="BL51" s="12"/>
      <c r="BM51" s="12"/>
    </row>
    <row r="52" spans="1:94" ht="15" customHeight="1" thickTop="1">
      <c r="B52" s="299"/>
      <c r="C52" s="300"/>
      <c r="D52" s="300"/>
      <c r="E52" s="300"/>
      <c r="F52" s="300"/>
      <c r="G52" s="300"/>
      <c r="H52" s="300"/>
      <c r="I52" s="300"/>
      <c r="J52" s="300"/>
      <c r="K52" s="300"/>
      <c r="L52" s="300"/>
      <c r="M52" s="300"/>
      <c r="N52" s="300"/>
      <c r="O52" s="300"/>
      <c r="P52" s="300"/>
      <c r="Q52" s="300"/>
      <c r="R52" s="300"/>
      <c r="S52" s="300"/>
      <c r="T52" s="301"/>
      <c r="U52" s="5"/>
      <c r="V52" s="219" t="s">
        <v>127</v>
      </c>
      <c r="W52" s="220"/>
      <c r="X52" s="221"/>
      <c r="Y52" s="243" t="s">
        <v>90</v>
      </c>
      <c r="Z52" s="243"/>
      <c r="AA52" s="17"/>
      <c r="AB52" s="240" t="s">
        <v>128</v>
      </c>
      <c r="AC52" s="241"/>
      <c r="AD52" s="242"/>
      <c r="AE52" s="243" t="s">
        <v>90</v>
      </c>
      <c r="AF52" s="243"/>
      <c r="AG52" s="18"/>
      <c r="AH52" s="240" t="s">
        <v>129</v>
      </c>
      <c r="AI52" s="241"/>
      <c r="AJ52" s="242"/>
      <c r="AK52" s="243" t="s">
        <v>90</v>
      </c>
      <c r="AL52" s="243"/>
      <c r="AM52" s="18"/>
      <c r="AN52" s="219" t="s">
        <v>130</v>
      </c>
      <c r="AO52" s="220"/>
      <c r="AP52" s="221"/>
      <c r="AQ52" s="243" t="s">
        <v>90</v>
      </c>
      <c r="AR52" s="243"/>
      <c r="AS52" s="17"/>
      <c r="AT52" s="447"/>
      <c r="AU52" s="447"/>
      <c r="AV52" s="447"/>
      <c r="AW52" s="445"/>
      <c r="AX52" s="443"/>
      <c r="AY52" s="5"/>
      <c r="AZ52" s="256" t="s">
        <v>131</v>
      </c>
      <c r="BA52" s="256"/>
      <c r="BB52" s="256"/>
      <c r="BC52" s="256"/>
      <c r="BD52" s="256"/>
      <c r="BE52" s="257"/>
      <c r="BF52" s="258">
        <v>2</v>
      </c>
      <c r="BG52" s="259"/>
      <c r="BH52" s="260"/>
      <c r="BI52" s="20"/>
      <c r="BJ52" s="12"/>
      <c r="BK52" s="12"/>
      <c r="BL52" s="12"/>
      <c r="BM52" s="12"/>
    </row>
    <row r="53" spans="1:94" ht="15" customHeight="1">
      <c r="B53" s="299"/>
      <c r="C53" s="300"/>
      <c r="D53" s="300"/>
      <c r="E53" s="300"/>
      <c r="F53" s="300"/>
      <c r="G53" s="300"/>
      <c r="H53" s="300"/>
      <c r="I53" s="300"/>
      <c r="J53" s="300"/>
      <c r="K53" s="300"/>
      <c r="L53" s="300"/>
      <c r="M53" s="300"/>
      <c r="N53" s="300"/>
      <c r="O53" s="300"/>
      <c r="P53" s="300"/>
      <c r="Q53" s="300"/>
      <c r="R53" s="300"/>
      <c r="S53" s="300"/>
      <c r="T53" s="301"/>
      <c r="U53" s="5"/>
      <c r="V53" s="219" t="s">
        <v>132</v>
      </c>
      <c r="W53" s="220"/>
      <c r="X53" s="221"/>
      <c r="Y53" s="243" t="s">
        <v>90</v>
      </c>
      <c r="Z53" s="243"/>
      <c r="AA53" s="17"/>
      <c r="AB53" s="219" t="s">
        <v>133</v>
      </c>
      <c r="AC53" s="220"/>
      <c r="AD53" s="221"/>
      <c r="AE53" s="243" t="s">
        <v>90</v>
      </c>
      <c r="AF53" s="243"/>
      <c r="AG53" s="18"/>
      <c r="AH53" s="240" t="s">
        <v>134</v>
      </c>
      <c r="AI53" s="241"/>
      <c r="AJ53" s="242"/>
      <c r="AK53" s="243" t="s">
        <v>90</v>
      </c>
      <c r="AL53" s="243"/>
      <c r="AM53" s="18"/>
      <c r="AN53" s="219" t="s">
        <v>135</v>
      </c>
      <c r="AO53" s="220"/>
      <c r="AP53" s="221"/>
      <c r="AQ53" s="243" t="s">
        <v>90</v>
      </c>
      <c r="AR53" s="243"/>
      <c r="AS53" s="17"/>
      <c r="AZ53" s="256"/>
      <c r="BA53" s="256"/>
      <c r="BB53" s="256"/>
      <c r="BC53" s="256"/>
      <c r="BD53" s="256"/>
      <c r="BE53" s="257"/>
      <c r="BF53" s="261"/>
      <c r="BG53" s="262"/>
      <c r="BH53" s="263"/>
      <c r="BI53" s="20"/>
      <c r="BJ53" s="12"/>
      <c r="BK53" s="12"/>
      <c r="BL53" s="12"/>
      <c r="BM53" s="12"/>
    </row>
    <row r="54" spans="1:94" ht="15" customHeight="1" thickBot="1">
      <c r="B54" s="299"/>
      <c r="C54" s="300"/>
      <c r="D54" s="300"/>
      <c r="E54" s="300"/>
      <c r="F54" s="300"/>
      <c r="G54" s="300"/>
      <c r="H54" s="300"/>
      <c r="I54" s="300"/>
      <c r="J54" s="300"/>
      <c r="K54" s="300"/>
      <c r="L54" s="300"/>
      <c r="M54" s="300"/>
      <c r="N54" s="300"/>
      <c r="O54" s="300"/>
      <c r="P54" s="300"/>
      <c r="Q54" s="300"/>
      <c r="R54" s="300"/>
      <c r="S54" s="300"/>
      <c r="T54" s="301"/>
      <c r="U54" s="5"/>
      <c r="V54" s="240" t="s">
        <v>136</v>
      </c>
      <c r="W54" s="241"/>
      <c r="X54" s="242"/>
      <c r="Y54" s="243" t="s">
        <v>90</v>
      </c>
      <c r="Z54" s="243"/>
      <c r="AA54" s="5"/>
      <c r="AB54" s="219" t="s">
        <v>137</v>
      </c>
      <c r="AC54" s="220"/>
      <c r="AD54" s="221"/>
      <c r="AE54" s="243" t="s">
        <v>90</v>
      </c>
      <c r="AF54" s="243"/>
      <c r="AG54" s="5"/>
      <c r="AH54" s="240" t="s">
        <v>138</v>
      </c>
      <c r="AI54" s="241"/>
      <c r="AJ54" s="242"/>
      <c r="AK54" s="243" t="s">
        <v>90</v>
      </c>
      <c r="AL54" s="243"/>
      <c r="AM54" s="5"/>
      <c r="AN54" s="219" t="s">
        <v>139</v>
      </c>
      <c r="AO54" s="220"/>
      <c r="AP54" s="221"/>
      <c r="AQ54" s="243" t="s">
        <v>90</v>
      </c>
      <c r="AR54" s="243"/>
      <c r="AS54" s="5"/>
      <c r="AT54" s="3"/>
      <c r="AU54" s="3"/>
      <c r="AV54" s="3"/>
      <c r="AW54" s="447"/>
      <c r="AX54" s="447"/>
      <c r="AY54" s="5"/>
      <c r="AZ54" s="256"/>
      <c r="BA54" s="256"/>
      <c r="BB54" s="256"/>
      <c r="BC54" s="256"/>
      <c r="BD54" s="256"/>
      <c r="BE54" s="257"/>
      <c r="BF54" s="264"/>
      <c r="BG54" s="265"/>
      <c r="BH54" s="266"/>
      <c r="BI54" s="21"/>
      <c r="BJ54" s="22"/>
      <c r="BK54" s="22"/>
      <c r="BL54" s="22"/>
      <c r="BM54" s="22"/>
    </row>
    <row r="55" spans="1:94" ht="13.5" customHeight="1" thickTop="1">
      <c r="B55" s="299"/>
      <c r="C55" s="300"/>
      <c r="D55" s="300"/>
      <c r="E55" s="300"/>
      <c r="F55" s="300"/>
      <c r="G55" s="300"/>
      <c r="H55" s="300"/>
      <c r="I55" s="300"/>
      <c r="J55" s="300"/>
      <c r="K55" s="300"/>
      <c r="L55" s="300"/>
      <c r="M55" s="300"/>
      <c r="N55" s="300"/>
      <c r="O55" s="300"/>
      <c r="P55" s="300"/>
      <c r="Q55" s="300"/>
      <c r="R55" s="300"/>
      <c r="S55" s="300"/>
      <c r="T55" s="301"/>
      <c r="U55" s="535" t="s">
        <v>140</v>
      </c>
      <c r="V55" s="536"/>
      <c r="W55" s="536"/>
      <c r="X55" s="536"/>
      <c r="Y55" s="536"/>
      <c r="Z55" s="536"/>
      <c r="AA55" s="536"/>
      <c r="AB55" s="536"/>
      <c r="AC55" s="536"/>
      <c r="AD55" s="536"/>
      <c r="AE55" s="536"/>
      <c r="AF55" s="536"/>
      <c r="AG55" s="536"/>
      <c r="AH55" s="536"/>
      <c r="AI55" s="536"/>
      <c r="AJ55" s="536"/>
      <c r="AK55" s="536"/>
      <c r="AL55" s="536"/>
      <c r="AM55" s="536"/>
      <c r="AN55" s="536"/>
      <c r="AO55" s="536"/>
      <c r="AP55" s="536"/>
      <c r="AQ55" s="536"/>
      <c r="AR55" s="536"/>
      <c r="AS55" s="536"/>
      <c r="AT55" s="536"/>
      <c r="AU55" s="536"/>
      <c r="AV55" s="536"/>
      <c r="AW55" s="536"/>
      <c r="AX55" s="536"/>
      <c r="AY55" s="536"/>
      <c r="AZ55" s="536"/>
      <c r="BA55" s="536"/>
      <c r="BB55" s="536"/>
      <c r="BC55" s="536"/>
      <c r="BD55" s="536"/>
      <c r="BE55" s="536"/>
      <c r="BF55" s="536"/>
      <c r="BG55" s="536"/>
      <c r="BH55" s="536"/>
      <c r="BI55" s="21"/>
      <c r="BJ55" s="22"/>
      <c r="BK55" s="22"/>
      <c r="BL55" s="22"/>
      <c r="BM55" s="22"/>
    </row>
    <row r="56" spans="1:94" ht="13.5" customHeight="1">
      <c r="B56" s="302"/>
      <c r="C56" s="303"/>
      <c r="D56" s="303"/>
      <c r="E56" s="303"/>
      <c r="F56" s="303"/>
      <c r="G56" s="303"/>
      <c r="H56" s="303"/>
      <c r="I56" s="303"/>
      <c r="J56" s="303"/>
      <c r="K56" s="303"/>
      <c r="L56" s="303"/>
      <c r="M56" s="303"/>
      <c r="N56" s="303"/>
      <c r="O56" s="303"/>
      <c r="P56" s="303"/>
      <c r="Q56" s="303"/>
      <c r="R56" s="303"/>
      <c r="S56" s="303"/>
      <c r="T56" s="304"/>
      <c r="U56" s="537"/>
      <c r="V56" s="538"/>
      <c r="W56" s="538"/>
      <c r="X56" s="538"/>
      <c r="Y56" s="538"/>
      <c r="Z56" s="538"/>
      <c r="AA56" s="538"/>
      <c r="AB56" s="538"/>
      <c r="AC56" s="538"/>
      <c r="AD56" s="538"/>
      <c r="AE56" s="538"/>
      <c r="AF56" s="538"/>
      <c r="AG56" s="538"/>
      <c r="AH56" s="538"/>
      <c r="AI56" s="538"/>
      <c r="AJ56" s="538"/>
      <c r="AK56" s="538"/>
      <c r="AL56" s="538"/>
      <c r="AM56" s="538"/>
      <c r="AN56" s="538"/>
      <c r="AO56" s="538"/>
      <c r="AP56" s="538"/>
      <c r="AQ56" s="538"/>
      <c r="AR56" s="538"/>
      <c r="AS56" s="538"/>
      <c r="AT56" s="538"/>
      <c r="AU56" s="538"/>
      <c r="AV56" s="538"/>
      <c r="AW56" s="538"/>
      <c r="AX56" s="538"/>
      <c r="AY56" s="538"/>
      <c r="AZ56" s="538"/>
      <c r="BA56" s="538"/>
      <c r="BB56" s="538"/>
      <c r="BC56" s="538"/>
      <c r="BD56" s="538"/>
      <c r="BE56" s="538"/>
      <c r="BF56" s="538"/>
      <c r="BG56" s="538"/>
      <c r="BH56" s="538"/>
      <c r="BI56" s="23"/>
      <c r="BJ56" s="22"/>
      <c r="BK56" s="22"/>
      <c r="BL56" s="22"/>
      <c r="BM56" s="22"/>
    </row>
    <row r="57" spans="1:94" ht="15.75" customHeight="1">
      <c r="B57" s="81"/>
      <c r="C57" s="76"/>
      <c r="D57" s="76"/>
      <c r="E57" s="76"/>
      <c r="F57" s="76"/>
      <c r="G57" s="76"/>
      <c r="H57" s="76"/>
      <c r="I57" s="76"/>
      <c r="J57" s="76"/>
      <c r="K57" s="76"/>
      <c r="L57" s="76"/>
      <c r="M57" s="76"/>
      <c r="N57" s="76"/>
      <c r="O57" s="76"/>
      <c r="P57" s="76"/>
      <c r="Q57" s="76"/>
      <c r="R57" s="76"/>
      <c r="S57" s="76"/>
      <c r="T57" s="76"/>
      <c r="U57" s="3"/>
      <c r="V57" s="3"/>
      <c r="W57" s="3"/>
      <c r="X57" s="111"/>
      <c r="Y57" s="111"/>
      <c r="Z57" s="111"/>
      <c r="AA57" s="111"/>
      <c r="AB57" s="111"/>
      <c r="AC57" s="111"/>
      <c r="AD57" s="111"/>
      <c r="AE57" s="111"/>
      <c r="AF57" s="111"/>
      <c r="AG57" s="111"/>
      <c r="AH57" s="111"/>
      <c r="AI57" s="111"/>
      <c r="AJ57" s="111"/>
      <c r="AK57" s="111"/>
      <c r="AL57" s="111"/>
      <c r="AM57" s="111"/>
      <c r="AN57" s="111"/>
      <c r="AO57" s="3"/>
      <c r="AP57" s="3"/>
      <c r="AQ57" s="3"/>
      <c r="AR57" s="112"/>
      <c r="AS57" s="112"/>
      <c r="AT57" s="112"/>
      <c r="AU57" s="112"/>
      <c r="AV57" s="112"/>
      <c r="AW57" s="112"/>
      <c r="AX57" s="112"/>
      <c r="AY57" s="112"/>
      <c r="AZ57" s="112"/>
      <c r="BA57" s="112"/>
      <c r="BB57" s="112"/>
      <c r="BC57" s="112"/>
      <c r="BD57" s="112"/>
      <c r="BE57" s="112"/>
      <c r="BF57" s="112"/>
      <c r="BG57" s="112"/>
      <c r="BH57" s="112"/>
      <c r="BI57" s="112"/>
      <c r="BJ57" s="5"/>
      <c r="BK57" s="25"/>
    </row>
    <row r="58" spans="1:94" ht="16.5" customHeight="1">
      <c r="A58" s="24"/>
      <c r="B58" s="25" t="s">
        <v>141</v>
      </c>
      <c r="C58" s="22"/>
      <c r="D58" s="22"/>
      <c r="E58" s="22"/>
      <c r="F58" s="22"/>
      <c r="G58" s="22"/>
      <c r="H58" s="22"/>
      <c r="I58" s="22"/>
      <c r="J58" s="22"/>
      <c r="K58" s="22"/>
      <c r="L58" s="22"/>
      <c r="M58" s="22"/>
      <c r="N58" s="22"/>
      <c r="O58" s="22"/>
      <c r="P58" s="22"/>
      <c r="Q58" s="22"/>
      <c r="R58" s="22"/>
      <c r="S58" s="22"/>
      <c r="T58" s="22"/>
      <c r="U58" s="22"/>
      <c r="V58" s="22"/>
      <c r="W58" s="22"/>
      <c r="X58" s="12"/>
      <c r="Y58" s="12"/>
      <c r="Z58" s="12"/>
      <c r="AA58" s="12"/>
      <c r="AB58" s="12"/>
      <c r="AC58" s="12"/>
      <c r="AD58" s="12"/>
      <c r="AE58" s="12"/>
      <c r="AF58" s="12"/>
      <c r="AG58" s="12"/>
      <c r="AH58" s="12"/>
      <c r="AI58" s="12"/>
      <c r="AJ58" s="12"/>
      <c r="AK58" s="12"/>
      <c r="AL58" s="12"/>
      <c r="AM58" s="12"/>
      <c r="AN58" s="12"/>
      <c r="AO58" s="22"/>
      <c r="AP58" s="22"/>
      <c r="AQ58" s="22"/>
      <c r="AR58" s="22"/>
      <c r="AS58" s="22"/>
      <c r="AT58" s="22"/>
      <c r="AU58" s="22"/>
      <c r="AV58" s="22"/>
      <c r="AW58" s="22"/>
      <c r="AX58" s="22"/>
      <c r="AY58" s="22"/>
      <c r="AZ58" s="22"/>
      <c r="BA58" s="22"/>
      <c r="BB58" s="22"/>
      <c r="BC58" s="22"/>
      <c r="BD58" s="22"/>
      <c r="BE58" s="22"/>
      <c r="BF58" s="22"/>
      <c r="BG58" s="22"/>
      <c r="BH58" s="22"/>
      <c r="BI58" s="24"/>
      <c r="BJ58" s="24"/>
      <c r="BK58" s="24"/>
    </row>
    <row r="59" spans="1:94" ht="16.5" customHeight="1">
      <c r="B59" s="239" t="s">
        <v>142</v>
      </c>
      <c r="C59" s="239"/>
      <c r="D59" s="239"/>
      <c r="E59" s="239"/>
      <c r="F59" s="239"/>
      <c r="G59" s="239"/>
      <c r="H59" s="239"/>
      <c r="I59" s="239"/>
      <c r="J59" s="239"/>
      <c r="K59" s="239"/>
      <c r="L59" s="239"/>
      <c r="M59" s="239"/>
      <c r="N59" s="89"/>
      <c r="O59" s="89"/>
      <c r="P59" s="89"/>
      <c r="Q59" s="89"/>
      <c r="R59" s="89"/>
      <c r="S59" s="89"/>
      <c r="T59" s="89"/>
      <c r="U59" s="89"/>
      <c r="V59" s="89"/>
      <c r="W59" s="89"/>
      <c r="X59" s="89"/>
      <c r="Y59" s="89"/>
      <c r="Z59" s="89"/>
      <c r="AA59" s="89"/>
      <c r="AB59" s="89"/>
      <c r="AC59" s="89"/>
      <c r="AD59" s="89"/>
      <c r="AE59" s="89"/>
      <c r="AF59" s="89"/>
      <c r="AG59" s="89"/>
      <c r="AH59" s="89"/>
      <c r="AI59" s="89"/>
      <c r="AJ59" s="89"/>
      <c r="AK59" s="89"/>
      <c r="AL59" s="89"/>
      <c r="AM59" s="89"/>
      <c r="AN59" s="89"/>
      <c r="AO59" s="89"/>
    </row>
    <row r="60" spans="1:94" ht="117" customHeight="1">
      <c r="B60" s="463"/>
      <c r="C60" s="464"/>
      <c r="D60" s="464"/>
      <c r="E60" s="464"/>
      <c r="F60" s="464"/>
      <c r="G60" s="464"/>
      <c r="H60" s="464"/>
      <c r="I60" s="464"/>
      <c r="J60" s="464"/>
      <c r="K60" s="464"/>
      <c r="L60" s="464"/>
      <c r="M60" s="464"/>
      <c r="N60" s="464"/>
      <c r="O60" s="464"/>
      <c r="P60" s="464"/>
      <c r="Q60" s="464"/>
      <c r="R60" s="464"/>
      <c r="S60" s="464"/>
      <c r="T60" s="464"/>
      <c r="U60" s="464"/>
      <c r="V60" s="464"/>
      <c r="W60" s="464"/>
      <c r="X60" s="464"/>
      <c r="Y60" s="464"/>
      <c r="Z60" s="464"/>
      <c r="AA60" s="464"/>
      <c r="AB60" s="464"/>
      <c r="AC60" s="464"/>
      <c r="AD60" s="464"/>
      <c r="AE60" s="464"/>
      <c r="AF60" s="464"/>
      <c r="AG60" s="464"/>
      <c r="AH60" s="464"/>
      <c r="AI60" s="464"/>
      <c r="AJ60" s="464"/>
      <c r="AK60" s="464"/>
      <c r="AL60" s="464"/>
      <c r="AM60" s="464"/>
      <c r="AN60" s="464"/>
      <c r="AO60" s="464"/>
      <c r="AP60" s="464"/>
      <c r="AQ60" s="464"/>
      <c r="AR60" s="464"/>
      <c r="AS60" s="464"/>
      <c r="AT60" s="464"/>
      <c r="AU60" s="464"/>
      <c r="AV60" s="464"/>
      <c r="AW60" s="464"/>
      <c r="AX60" s="464"/>
      <c r="AY60" s="464"/>
      <c r="AZ60" s="464"/>
      <c r="BA60" s="464"/>
      <c r="BB60" s="464"/>
      <c r="BC60" s="464"/>
      <c r="BD60" s="464"/>
      <c r="BE60" s="464"/>
      <c r="BF60" s="464"/>
      <c r="BG60" s="464"/>
      <c r="BH60" s="464"/>
      <c r="BI60" s="465"/>
    </row>
    <row r="61" spans="1:94" ht="21" customHeight="1">
      <c r="B61" s="305" t="s">
        <v>432</v>
      </c>
      <c r="C61" s="305"/>
      <c r="D61" s="470"/>
      <c r="E61" s="467" t="s">
        <v>143</v>
      </c>
      <c r="F61" s="468"/>
      <c r="G61" s="468"/>
      <c r="H61" s="468"/>
      <c r="I61" s="468"/>
      <c r="J61" s="468"/>
      <c r="K61" s="468"/>
      <c r="L61" s="468"/>
      <c r="M61" s="468"/>
      <c r="N61" s="468"/>
      <c r="O61" s="468"/>
      <c r="P61" s="468"/>
      <c r="Q61" s="468"/>
      <c r="R61" s="468"/>
      <c r="S61" s="468"/>
      <c r="T61" s="468"/>
      <c r="U61" s="468"/>
      <c r="V61" s="468"/>
      <c r="W61" s="468"/>
      <c r="X61" s="468"/>
      <c r="Y61" s="468"/>
      <c r="Z61" s="468"/>
      <c r="AA61" s="468"/>
      <c r="AB61" s="468"/>
      <c r="AC61" s="468"/>
      <c r="AD61" s="468"/>
      <c r="AE61" s="468"/>
      <c r="AF61" s="468"/>
      <c r="AG61" s="468"/>
      <c r="AH61" s="468"/>
      <c r="AI61" s="468"/>
      <c r="AJ61" s="468"/>
      <c r="AK61" s="468"/>
      <c r="AL61" s="468"/>
      <c r="AM61" s="468"/>
      <c r="AN61" s="468"/>
      <c r="AO61" s="468"/>
      <c r="AP61" s="468"/>
      <c r="AQ61" s="468"/>
      <c r="AR61" s="468"/>
      <c r="AS61" s="468"/>
      <c r="AT61" s="468"/>
      <c r="AU61" s="468"/>
      <c r="AV61" s="468"/>
      <c r="AW61" s="468"/>
      <c r="AX61" s="468"/>
      <c r="AY61" s="468"/>
      <c r="AZ61" s="468"/>
      <c r="BA61" s="468"/>
      <c r="BB61" s="468"/>
      <c r="BC61" s="468"/>
      <c r="BD61" s="468"/>
      <c r="BE61" s="468"/>
      <c r="BF61" s="468"/>
      <c r="BG61" s="468"/>
      <c r="BH61" s="468"/>
      <c r="BI61" s="469"/>
    </row>
    <row r="62" spans="1:94" ht="50.25" customHeight="1">
      <c r="B62" s="466" t="s">
        <v>401</v>
      </c>
      <c r="C62" s="466"/>
      <c r="D62" s="466"/>
      <c r="E62" s="466"/>
      <c r="F62" s="466"/>
      <c r="G62" s="466"/>
      <c r="H62" s="466"/>
      <c r="I62" s="466"/>
      <c r="J62" s="466"/>
      <c r="K62" s="466"/>
      <c r="L62" s="466"/>
      <c r="M62" s="466"/>
      <c r="N62" s="466"/>
      <c r="O62" s="466"/>
      <c r="P62" s="466"/>
      <c r="Q62" s="466"/>
      <c r="R62" s="466"/>
      <c r="S62" s="466"/>
      <c r="T62" s="466"/>
      <c r="U62" s="466"/>
      <c r="V62" s="466"/>
      <c r="W62" s="466"/>
      <c r="X62" s="466"/>
      <c r="Y62" s="466"/>
      <c r="Z62" s="466"/>
      <c r="AA62" s="466"/>
      <c r="AB62" s="466"/>
      <c r="AC62" s="466"/>
      <c r="AD62" s="466"/>
      <c r="AE62" s="466"/>
      <c r="AF62" s="466"/>
      <c r="AG62" s="466"/>
      <c r="AH62" s="466"/>
      <c r="AI62" s="466"/>
      <c r="AJ62" s="466"/>
      <c r="AK62" s="466"/>
      <c r="AL62" s="466"/>
      <c r="AM62" s="466"/>
      <c r="AN62" s="466"/>
      <c r="AO62" s="466"/>
      <c r="AP62" s="466"/>
      <c r="AQ62" s="466"/>
      <c r="AR62" s="466"/>
      <c r="AS62" s="466"/>
      <c r="AT62" s="466"/>
      <c r="AU62" s="466"/>
      <c r="AV62" s="466"/>
      <c r="AW62" s="466"/>
      <c r="AX62" s="466"/>
      <c r="AY62" s="466"/>
      <c r="AZ62" s="466"/>
      <c r="BA62" s="466"/>
      <c r="BB62" s="466"/>
      <c r="BC62" s="466"/>
      <c r="BD62" s="466"/>
      <c r="BE62" s="466"/>
      <c r="BF62" s="466"/>
      <c r="BG62" s="466"/>
      <c r="BH62" s="466"/>
      <c r="BI62" s="466"/>
      <c r="BN62" s="113"/>
      <c r="BO62" s="113"/>
      <c r="BP62" s="113"/>
      <c r="BQ62" s="113"/>
      <c r="BR62" s="113"/>
      <c r="BS62" s="113"/>
      <c r="BT62" s="113"/>
      <c r="BU62" s="113"/>
      <c r="BV62" s="113"/>
      <c r="BW62" s="113"/>
      <c r="BX62" s="113"/>
      <c r="BY62" s="113"/>
      <c r="BZ62" s="113"/>
      <c r="CA62" s="113"/>
      <c r="CB62" s="113"/>
      <c r="CC62" s="113"/>
      <c r="CD62" s="113"/>
      <c r="CE62" s="113"/>
      <c r="CF62" s="113"/>
      <c r="CG62" s="113"/>
      <c r="CH62" s="113"/>
      <c r="CI62" s="113"/>
      <c r="CJ62" s="113"/>
      <c r="CK62" s="113"/>
      <c r="CL62" s="113"/>
      <c r="CM62" s="113"/>
      <c r="CN62" s="113"/>
      <c r="CO62" s="113"/>
      <c r="CP62" s="113"/>
    </row>
    <row r="63" spans="1:94" ht="12" customHeight="1">
      <c r="B63" s="73"/>
      <c r="C63" s="73"/>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c r="AR63" s="73"/>
      <c r="AS63" s="73"/>
      <c r="AT63" s="73"/>
      <c r="AU63" s="73"/>
      <c r="AV63" s="73"/>
      <c r="AW63" s="73"/>
      <c r="AX63" s="73"/>
      <c r="AY63" s="73"/>
      <c r="AZ63" s="73"/>
      <c r="BA63" s="73"/>
      <c r="BB63" s="73"/>
      <c r="BC63" s="73"/>
      <c r="BD63" s="73"/>
      <c r="BE63" s="73"/>
      <c r="BF63" s="73"/>
      <c r="BG63" s="73"/>
      <c r="BH63" s="73"/>
      <c r="BI63" s="73"/>
      <c r="BN63" s="113"/>
      <c r="BO63" s="113"/>
      <c r="BP63" s="113"/>
      <c r="BQ63" s="113"/>
      <c r="BR63" s="113"/>
      <c r="BS63" s="113"/>
      <c r="BT63" s="113"/>
      <c r="BU63" s="113"/>
      <c r="BV63" s="113"/>
      <c r="BW63" s="113"/>
      <c r="BX63" s="113"/>
      <c r="BY63" s="113"/>
      <c r="BZ63" s="113"/>
      <c r="CA63" s="113"/>
      <c r="CB63" s="113"/>
      <c r="CC63" s="113"/>
      <c r="CD63" s="113"/>
      <c r="CE63" s="113"/>
      <c r="CF63" s="113"/>
      <c r="CG63" s="113"/>
      <c r="CH63" s="113"/>
      <c r="CI63" s="113"/>
      <c r="CJ63" s="113"/>
      <c r="CK63" s="113"/>
      <c r="CL63" s="113"/>
      <c r="CM63" s="113"/>
      <c r="CN63" s="113"/>
      <c r="CO63" s="113"/>
      <c r="CP63" s="113"/>
    </row>
    <row r="64" spans="1:94" ht="16.5" customHeight="1">
      <c r="A64" s="43"/>
      <c r="B64" s="169" t="s">
        <v>339</v>
      </c>
      <c r="C64" s="169"/>
      <c r="D64" s="169"/>
      <c r="E64" s="169"/>
      <c r="F64" s="169"/>
      <c r="G64" s="169"/>
      <c r="H64" s="169"/>
      <c r="I64" s="169"/>
      <c r="J64" s="169"/>
      <c r="K64" s="169"/>
      <c r="L64" s="169"/>
      <c r="M64" s="169"/>
      <c r="N64" s="169"/>
      <c r="O64" s="169"/>
      <c r="P64" s="169"/>
      <c r="Q64" s="169"/>
      <c r="R64" s="169"/>
      <c r="S64" s="169"/>
      <c r="T64" s="169"/>
      <c r="U64" s="169"/>
      <c r="V64" s="169"/>
      <c r="W64" s="169"/>
      <c r="X64" s="169"/>
      <c r="Y64" s="169"/>
      <c r="Z64" s="169"/>
      <c r="AA64" s="169"/>
      <c r="AB64" s="169"/>
      <c r="AC64" s="169"/>
      <c r="AD64" s="169"/>
      <c r="AE64" s="169"/>
      <c r="AF64" s="169"/>
      <c r="AG64" s="169"/>
      <c r="AH64" s="169"/>
      <c r="AI64" s="169"/>
      <c r="AJ64" s="169"/>
      <c r="AK64" s="169"/>
      <c r="AL64" s="169"/>
      <c r="AM64" s="169"/>
      <c r="AN64" s="169"/>
      <c r="AO64" s="169"/>
      <c r="AP64" s="169"/>
      <c r="AQ64" s="169"/>
      <c r="AR64" s="169"/>
      <c r="AS64" s="169"/>
      <c r="AT64" s="169"/>
      <c r="AU64" s="169"/>
      <c r="AV64" s="169"/>
      <c r="AW64" s="169"/>
      <c r="AX64" s="169"/>
      <c r="AY64" s="169"/>
      <c r="AZ64" s="169"/>
      <c r="BA64" s="169"/>
      <c r="BB64" s="169"/>
      <c r="BC64" s="169"/>
      <c r="BD64" s="169"/>
      <c r="BE64" s="169"/>
      <c r="BF64" s="169"/>
      <c r="BG64" s="169"/>
      <c r="BH64" s="169"/>
      <c r="BI64" s="24"/>
      <c r="BJ64" s="24"/>
    </row>
    <row r="65" spans="1:73" ht="16.5" customHeight="1">
      <c r="A65" s="43"/>
      <c r="B65" s="25"/>
      <c r="C65" s="25" t="s">
        <v>145</v>
      </c>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4"/>
      <c r="BJ65" s="24"/>
    </row>
    <row r="66" spans="1:73" ht="49.5" customHeight="1">
      <c r="A66" s="43"/>
      <c r="B66" s="471" t="s">
        <v>461</v>
      </c>
      <c r="C66" s="471"/>
      <c r="D66" s="471"/>
      <c r="E66" s="471"/>
      <c r="F66" s="471"/>
      <c r="G66" s="471"/>
      <c r="H66" s="471"/>
      <c r="I66" s="471"/>
      <c r="J66" s="471"/>
      <c r="K66" s="471"/>
      <c r="L66" s="471"/>
      <c r="M66" s="471"/>
      <c r="N66" s="471"/>
      <c r="O66" s="471"/>
      <c r="P66" s="471"/>
      <c r="Q66" s="471"/>
      <c r="R66" s="471"/>
      <c r="S66" s="471"/>
      <c r="T66" s="471"/>
      <c r="U66" s="471"/>
      <c r="V66" s="471"/>
      <c r="W66" s="471"/>
      <c r="X66" s="471"/>
      <c r="Y66" s="471"/>
      <c r="Z66" s="471"/>
      <c r="AA66" s="471"/>
      <c r="AB66" s="471"/>
      <c r="AC66" s="471"/>
      <c r="AD66" s="471"/>
      <c r="AE66" s="471"/>
      <c r="AF66" s="471"/>
      <c r="AG66" s="471"/>
      <c r="AH66" s="471"/>
      <c r="AI66" s="471"/>
      <c r="AJ66" s="471"/>
      <c r="AK66" s="471"/>
      <c r="AL66" s="471"/>
      <c r="AM66" s="471"/>
      <c r="AN66" s="471"/>
      <c r="AO66" s="471"/>
      <c r="AP66" s="471"/>
      <c r="AQ66" s="471"/>
      <c r="AR66" s="471"/>
      <c r="AS66" s="471"/>
      <c r="AT66" s="471"/>
      <c r="AU66" s="471"/>
      <c r="AV66" s="471"/>
      <c r="AW66" s="471"/>
      <c r="AX66" s="471"/>
      <c r="AY66" s="471"/>
      <c r="AZ66" s="471"/>
      <c r="BA66" s="471"/>
      <c r="BB66" s="471"/>
      <c r="BC66" s="471"/>
      <c r="BD66" s="471"/>
      <c r="BE66" s="471"/>
      <c r="BF66" s="471"/>
      <c r="BG66" s="471"/>
      <c r="BH66" s="471"/>
      <c r="BI66" s="471"/>
      <c r="BJ66" s="24"/>
      <c r="BK66" s="17"/>
      <c r="BL66" s="5"/>
      <c r="BM66" s="5"/>
      <c r="BN66" s="12"/>
      <c r="BO66" s="12"/>
      <c r="BP66" s="12"/>
      <c r="BQ66" s="12"/>
      <c r="BR66" s="12"/>
      <c r="BS66" s="12"/>
      <c r="BT66" s="12"/>
      <c r="BU66" s="12"/>
    </row>
    <row r="67" spans="1:73" ht="16.5" customHeight="1">
      <c r="A67" s="43"/>
      <c r="B67" s="25"/>
      <c r="C67" s="25" t="s">
        <v>146</v>
      </c>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4"/>
      <c r="BJ67" s="24"/>
      <c r="BN67" s="113"/>
      <c r="BO67" s="113"/>
      <c r="BP67" s="113"/>
      <c r="BQ67" s="113"/>
      <c r="BR67" s="113"/>
      <c r="BS67" s="113"/>
      <c r="BT67" s="113"/>
      <c r="BU67" s="113"/>
    </row>
    <row r="68" spans="1:73" ht="16.5" customHeight="1">
      <c r="A68" s="43"/>
      <c r="B68" s="472" t="s">
        <v>147</v>
      </c>
      <c r="C68" s="472"/>
      <c r="D68" s="472"/>
      <c r="E68" s="472"/>
      <c r="F68" s="472"/>
      <c r="G68" s="472"/>
      <c r="H68" s="472"/>
      <c r="I68" s="472"/>
      <c r="J68" s="472"/>
      <c r="K68" s="472"/>
      <c r="L68" s="472"/>
      <c r="M68" s="472"/>
      <c r="N68" s="472"/>
      <c r="O68" s="472"/>
      <c r="P68" s="472"/>
      <c r="Q68" s="472"/>
      <c r="R68" s="472"/>
      <c r="S68" s="472"/>
      <c r="T68" s="472"/>
      <c r="U68" s="472"/>
      <c r="V68" s="472"/>
      <c r="W68" s="472"/>
      <c r="X68" s="472"/>
      <c r="Y68" s="472"/>
      <c r="Z68" s="472"/>
      <c r="AA68" s="472"/>
      <c r="AB68" s="472"/>
      <c r="AC68" s="472"/>
      <c r="AD68" s="472"/>
      <c r="AE68" s="472"/>
      <c r="AF68" s="472"/>
      <c r="AG68" s="472"/>
      <c r="AH68" s="472"/>
      <c r="AI68" s="472"/>
      <c r="AJ68" s="472"/>
      <c r="AK68" s="472"/>
      <c r="AL68" s="472"/>
      <c r="AM68" s="472"/>
      <c r="AN68" s="472"/>
      <c r="AO68" s="472"/>
      <c r="AP68" s="472"/>
      <c r="AQ68" s="472"/>
      <c r="AR68" s="472"/>
      <c r="AS68" s="472"/>
      <c r="AT68" s="472"/>
      <c r="AU68" s="472"/>
      <c r="AV68" s="472"/>
      <c r="AW68" s="472"/>
      <c r="AX68" s="472"/>
      <c r="AY68" s="472"/>
      <c r="AZ68" s="472"/>
      <c r="BA68" s="169"/>
      <c r="BB68" s="169"/>
      <c r="BC68" s="169"/>
      <c r="BD68" s="169"/>
      <c r="BE68" s="169"/>
      <c r="BF68" s="169"/>
      <c r="BG68" s="169"/>
      <c r="BH68" s="169"/>
      <c r="BI68" s="24"/>
      <c r="BJ68" s="24"/>
      <c r="BN68" s="113"/>
      <c r="BO68" s="113"/>
      <c r="BP68" s="113"/>
      <c r="BQ68" s="113"/>
      <c r="BR68" s="113"/>
      <c r="BS68" s="113"/>
      <c r="BT68" s="113"/>
      <c r="BU68" s="113"/>
    </row>
    <row r="69" spans="1:73" ht="12.75" customHeight="1">
      <c r="A69" s="43"/>
      <c r="B69" s="443" t="s">
        <v>144</v>
      </c>
      <c r="C69" s="444"/>
      <c r="D69" s="444"/>
      <c r="E69" s="444"/>
      <c r="F69" s="444"/>
      <c r="G69" s="444"/>
      <c r="H69" s="444"/>
      <c r="I69" s="444"/>
      <c r="J69" s="444"/>
      <c r="K69" s="444"/>
      <c r="L69" s="444"/>
      <c r="M69" s="444"/>
      <c r="N69" s="444"/>
      <c r="O69" s="444"/>
      <c r="P69" s="444"/>
      <c r="Q69" s="445"/>
      <c r="R69" s="443" t="s">
        <v>148</v>
      </c>
      <c r="S69" s="444"/>
      <c r="T69" s="444"/>
      <c r="U69" s="444"/>
      <c r="V69" s="444"/>
      <c r="W69" s="444"/>
      <c r="X69" s="444"/>
      <c r="Y69" s="444"/>
      <c r="Z69" s="444"/>
      <c r="AA69" s="444"/>
      <c r="AB69" s="444"/>
      <c r="AC69" s="444"/>
      <c r="AD69" s="444"/>
      <c r="AE69" s="444"/>
      <c r="AF69" s="445"/>
      <c r="AG69" s="377" t="s">
        <v>149</v>
      </c>
      <c r="AH69" s="377"/>
      <c r="AI69" s="377"/>
      <c r="AJ69" s="377"/>
      <c r="AK69" s="377"/>
      <c r="AL69" s="377"/>
      <c r="AM69" s="377"/>
      <c r="AN69" s="377"/>
      <c r="AO69" s="377"/>
      <c r="AP69" s="377"/>
      <c r="AQ69" s="377"/>
      <c r="AR69" s="377"/>
      <c r="AS69" s="377"/>
      <c r="AT69" s="377"/>
      <c r="AU69" s="377"/>
      <c r="AV69" s="377"/>
      <c r="AW69" s="377"/>
      <c r="AX69" s="377"/>
      <c r="AY69" s="377"/>
      <c r="AZ69" s="476" t="s">
        <v>402</v>
      </c>
      <c r="BA69" s="476"/>
      <c r="BB69" s="476"/>
      <c r="BC69" s="476"/>
      <c r="BD69" s="476"/>
      <c r="BE69" s="476"/>
      <c r="BF69" s="476"/>
      <c r="BG69" s="476"/>
      <c r="BH69" s="476"/>
      <c r="BI69" s="476"/>
      <c r="BJ69" s="24"/>
      <c r="BK69" s="24"/>
    </row>
    <row r="70" spans="1:73" ht="42.75" customHeight="1">
      <c r="A70" s="43"/>
      <c r="B70" s="473"/>
      <c r="C70" s="474"/>
      <c r="D70" s="474"/>
      <c r="E70" s="474"/>
      <c r="F70" s="474"/>
      <c r="G70" s="474"/>
      <c r="H70" s="474"/>
      <c r="I70" s="474"/>
      <c r="J70" s="474"/>
      <c r="K70" s="474"/>
      <c r="L70" s="474"/>
      <c r="M70" s="474"/>
      <c r="N70" s="474"/>
      <c r="O70" s="474"/>
      <c r="P70" s="474"/>
      <c r="Q70" s="475"/>
      <c r="R70" s="473"/>
      <c r="S70" s="474"/>
      <c r="T70" s="474"/>
      <c r="U70" s="474"/>
      <c r="V70" s="474"/>
      <c r="W70" s="474"/>
      <c r="X70" s="474"/>
      <c r="Y70" s="474"/>
      <c r="Z70" s="474"/>
      <c r="AA70" s="474"/>
      <c r="AB70" s="474"/>
      <c r="AC70" s="474"/>
      <c r="AD70" s="474"/>
      <c r="AE70" s="474"/>
      <c r="AF70" s="475"/>
      <c r="AG70" s="377"/>
      <c r="AH70" s="377"/>
      <c r="AI70" s="377"/>
      <c r="AJ70" s="377"/>
      <c r="AK70" s="377"/>
      <c r="AL70" s="377"/>
      <c r="AM70" s="377"/>
      <c r="AN70" s="377"/>
      <c r="AO70" s="377"/>
      <c r="AP70" s="377"/>
      <c r="AQ70" s="377"/>
      <c r="AR70" s="377"/>
      <c r="AS70" s="377"/>
      <c r="AT70" s="377"/>
      <c r="AU70" s="377"/>
      <c r="AV70" s="377"/>
      <c r="AW70" s="377"/>
      <c r="AX70" s="377"/>
      <c r="AY70" s="377"/>
      <c r="AZ70" s="476"/>
      <c r="BA70" s="476"/>
      <c r="BB70" s="476"/>
      <c r="BC70" s="476"/>
      <c r="BD70" s="476"/>
      <c r="BE70" s="476"/>
      <c r="BF70" s="476"/>
      <c r="BG70" s="476"/>
      <c r="BH70" s="476"/>
      <c r="BI70" s="476"/>
      <c r="BJ70" s="24"/>
      <c r="BK70" s="24"/>
    </row>
    <row r="71" spans="1:73" ht="37.5" customHeight="1">
      <c r="A71" s="5"/>
      <c r="B71" s="163" t="s">
        <v>150</v>
      </c>
      <c r="C71" s="164"/>
      <c r="D71" s="164"/>
      <c r="E71" s="164"/>
      <c r="F71" s="164"/>
      <c r="G71" s="164"/>
      <c r="H71" s="164"/>
      <c r="I71" s="164"/>
      <c r="J71" s="164"/>
      <c r="K71" s="164"/>
      <c r="L71" s="164"/>
      <c r="M71" s="164"/>
      <c r="N71" s="164"/>
      <c r="O71" s="164"/>
      <c r="P71" s="164"/>
      <c r="Q71" s="165"/>
      <c r="R71" s="222" t="s">
        <v>462</v>
      </c>
      <c r="S71" s="223"/>
      <c r="T71" s="223"/>
      <c r="U71" s="223"/>
      <c r="V71" s="223"/>
      <c r="W71" s="223"/>
      <c r="X71" s="223"/>
      <c r="Y71" s="223"/>
      <c r="Z71" s="223"/>
      <c r="AA71" s="223"/>
      <c r="AB71" s="223"/>
      <c r="AC71" s="223"/>
      <c r="AD71" s="223"/>
      <c r="AE71" s="223"/>
      <c r="AF71" s="224"/>
      <c r="AG71" s="545" t="s">
        <v>463</v>
      </c>
      <c r="AH71" s="545"/>
      <c r="AI71" s="545"/>
      <c r="AJ71" s="545"/>
      <c r="AK71" s="545"/>
      <c r="AL71" s="545"/>
      <c r="AM71" s="545"/>
      <c r="AN71" s="545"/>
      <c r="AO71" s="545"/>
      <c r="AP71" s="545"/>
      <c r="AQ71" s="545"/>
      <c r="AR71" s="545"/>
      <c r="AS71" s="545"/>
      <c r="AT71" s="545"/>
      <c r="AU71" s="545"/>
      <c r="AV71" s="545"/>
      <c r="AW71" s="545"/>
      <c r="AX71" s="545"/>
      <c r="AY71" s="545"/>
      <c r="AZ71" s="243"/>
      <c r="BA71" s="243"/>
      <c r="BB71" s="243"/>
      <c r="BC71" s="243"/>
      <c r="BD71" s="243"/>
      <c r="BE71" s="243"/>
      <c r="BF71" s="243"/>
      <c r="BG71" s="243"/>
      <c r="BH71" s="243"/>
      <c r="BI71" s="243"/>
      <c r="BK71" s="24"/>
    </row>
    <row r="72" spans="1:73" ht="59.25" customHeight="1">
      <c r="A72" s="5"/>
      <c r="B72" s="163" t="s">
        <v>403</v>
      </c>
      <c r="C72" s="164"/>
      <c r="D72" s="164"/>
      <c r="E72" s="164"/>
      <c r="F72" s="164"/>
      <c r="G72" s="164"/>
      <c r="H72" s="164"/>
      <c r="I72" s="164"/>
      <c r="J72" s="164"/>
      <c r="K72" s="164"/>
      <c r="L72" s="164"/>
      <c r="M72" s="164"/>
      <c r="N72" s="164"/>
      <c r="O72" s="164"/>
      <c r="P72" s="164"/>
      <c r="Q72" s="165"/>
      <c r="R72" s="222" t="s">
        <v>505</v>
      </c>
      <c r="S72" s="223"/>
      <c r="T72" s="223"/>
      <c r="U72" s="223"/>
      <c r="V72" s="223"/>
      <c r="W72" s="223"/>
      <c r="X72" s="223"/>
      <c r="Y72" s="223"/>
      <c r="Z72" s="223"/>
      <c r="AA72" s="223"/>
      <c r="AB72" s="223"/>
      <c r="AC72" s="223"/>
      <c r="AD72" s="223"/>
      <c r="AE72" s="223"/>
      <c r="AF72" s="224"/>
      <c r="AG72" s="545" t="s">
        <v>506</v>
      </c>
      <c r="AH72" s="545"/>
      <c r="AI72" s="545"/>
      <c r="AJ72" s="545"/>
      <c r="AK72" s="545"/>
      <c r="AL72" s="545"/>
      <c r="AM72" s="545"/>
      <c r="AN72" s="545"/>
      <c r="AO72" s="545"/>
      <c r="AP72" s="545"/>
      <c r="AQ72" s="545"/>
      <c r="AR72" s="545"/>
      <c r="AS72" s="545"/>
      <c r="AT72" s="545"/>
      <c r="AU72" s="545"/>
      <c r="AV72" s="545"/>
      <c r="AW72" s="545"/>
      <c r="AX72" s="545"/>
      <c r="AY72" s="545"/>
      <c r="AZ72" s="243"/>
      <c r="BA72" s="243"/>
      <c r="BB72" s="243"/>
      <c r="BC72" s="243"/>
      <c r="BD72" s="243"/>
      <c r="BE72" s="243"/>
      <c r="BF72" s="243"/>
      <c r="BG72" s="243"/>
      <c r="BH72" s="243"/>
      <c r="BI72" s="243"/>
      <c r="BK72" s="24"/>
    </row>
    <row r="73" spans="1:73" ht="55.15" customHeight="1">
      <c r="A73" s="5"/>
      <c r="B73" s="163" t="s">
        <v>151</v>
      </c>
      <c r="C73" s="164"/>
      <c r="D73" s="164"/>
      <c r="E73" s="164"/>
      <c r="F73" s="164"/>
      <c r="G73" s="164"/>
      <c r="H73" s="164"/>
      <c r="I73" s="164"/>
      <c r="J73" s="164"/>
      <c r="K73" s="164"/>
      <c r="L73" s="164"/>
      <c r="M73" s="164"/>
      <c r="N73" s="164"/>
      <c r="O73" s="164"/>
      <c r="P73" s="164"/>
      <c r="Q73" s="165"/>
      <c r="R73" s="222" t="s">
        <v>464</v>
      </c>
      <c r="S73" s="223"/>
      <c r="T73" s="223"/>
      <c r="U73" s="223"/>
      <c r="V73" s="223"/>
      <c r="W73" s="223"/>
      <c r="X73" s="223"/>
      <c r="Y73" s="223"/>
      <c r="Z73" s="223"/>
      <c r="AA73" s="223"/>
      <c r="AB73" s="223"/>
      <c r="AC73" s="223"/>
      <c r="AD73" s="223"/>
      <c r="AE73" s="223"/>
      <c r="AF73" s="224"/>
      <c r="AG73" s="545" t="s">
        <v>465</v>
      </c>
      <c r="AH73" s="545"/>
      <c r="AI73" s="545"/>
      <c r="AJ73" s="545"/>
      <c r="AK73" s="545"/>
      <c r="AL73" s="545"/>
      <c r="AM73" s="545"/>
      <c r="AN73" s="545"/>
      <c r="AO73" s="545"/>
      <c r="AP73" s="545"/>
      <c r="AQ73" s="545"/>
      <c r="AR73" s="545"/>
      <c r="AS73" s="545"/>
      <c r="AT73" s="545"/>
      <c r="AU73" s="545"/>
      <c r="AV73" s="545"/>
      <c r="AW73" s="545"/>
      <c r="AX73" s="545"/>
      <c r="AY73" s="545"/>
      <c r="AZ73" s="243"/>
      <c r="BA73" s="243"/>
      <c r="BB73" s="243"/>
      <c r="BC73" s="243"/>
      <c r="BD73" s="243"/>
      <c r="BE73" s="243"/>
      <c r="BF73" s="243"/>
      <c r="BG73" s="243"/>
      <c r="BH73" s="243"/>
      <c r="BI73" s="243"/>
      <c r="BK73" s="24"/>
    </row>
    <row r="74" spans="1:73" ht="37.5" customHeight="1">
      <c r="A74" s="5"/>
      <c r="B74" s="163" t="s">
        <v>152</v>
      </c>
      <c r="C74" s="164"/>
      <c r="D74" s="164"/>
      <c r="E74" s="164"/>
      <c r="F74" s="164"/>
      <c r="G74" s="164"/>
      <c r="H74" s="164"/>
      <c r="I74" s="164"/>
      <c r="J74" s="164"/>
      <c r="K74" s="164"/>
      <c r="L74" s="164"/>
      <c r="M74" s="164"/>
      <c r="N74" s="164"/>
      <c r="O74" s="164"/>
      <c r="P74" s="164"/>
      <c r="Q74" s="165"/>
      <c r="R74" s="222" t="s">
        <v>466</v>
      </c>
      <c r="S74" s="223"/>
      <c r="T74" s="223"/>
      <c r="U74" s="223"/>
      <c r="V74" s="223"/>
      <c r="W74" s="223"/>
      <c r="X74" s="223"/>
      <c r="Y74" s="223"/>
      <c r="Z74" s="223"/>
      <c r="AA74" s="223"/>
      <c r="AB74" s="223"/>
      <c r="AC74" s="223"/>
      <c r="AD74" s="223"/>
      <c r="AE74" s="223"/>
      <c r="AF74" s="224"/>
      <c r="AG74" s="545" t="s">
        <v>467</v>
      </c>
      <c r="AH74" s="545"/>
      <c r="AI74" s="545"/>
      <c r="AJ74" s="545"/>
      <c r="AK74" s="545"/>
      <c r="AL74" s="545"/>
      <c r="AM74" s="545"/>
      <c r="AN74" s="545"/>
      <c r="AO74" s="545"/>
      <c r="AP74" s="545"/>
      <c r="AQ74" s="545"/>
      <c r="AR74" s="545"/>
      <c r="AS74" s="545"/>
      <c r="AT74" s="545"/>
      <c r="AU74" s="545"/>
      <c r="AV74" s="545"/>
      <c r="AW74" s="545"/>
      <c r="AX74" s="545"/>
      <c r="AY74" s="545"/>
      <c r="AZ74" s="243"/>
      <c r="BA74" s="243"/>
      <c r="BB74" s="243"/>
      <c r="BC74" s="243"/>
      <c r="BD74" s="243"/>
      <c r="BE74" s="243"/>
      <c r="BF74" s="243"/>
      <c r="BG74" s="243"/>
      <c r="BH74" s="243"/>
      <c r="BI74" s="243"/>
      <c r="BK74" s="24"/>
    </row>
    <row r="75" spans="1:73" s="56" customFormat="1" ht="13.5" customHeight="1">
      <c r="B75" s="153" t="s">
        <v>404</v>
      </c>
      <c r="C75" s="153"/>
      <c r="D75" s="153"/>
      <c r="E75" s="153"/>
      <c r="F75" s="153"/>
      <c r="G75" s="153"/>
      <c r="H75" s="153"/>
      <c r="I75" s="153"/>
      <c r="J75" s="153"/>
      <c r="K75" s="153"/>
      <c r="L75" s="153"/>
      <c r="M75" s="153"/>
      <c r="N75" s="153"/>
      <c r="O75" s="153"/>
      <c r="P75" s="153"/>
      <c r="Q75" s="153"/>
      <c r="R75" s="153"/>
      <c r="S75" s="153"/>
      <c r="T75" s="153"/>
      <c r="U75" s="153"/>
      <c r="V75" s="153"/>
      <c r="W75" s="153"/>
      <c r="X75" s="153"/>
      <c r="Y75" s="153"/>
      <c r="Z75" s="153"/>
      <c r="AA75" s="153"/>
      <c r="AB75" s="153"/>
      <c r="AC75" s="153"/>
      <c r="AD75" s="153"/>
      <c r="AE75" s="153"/>
      <c r="AF75" s="153"/>
      <c r="AG75" s="153"/>
      <c r="AH75" s="153"/>
      <c r="AI75" s="153"/>
      <c r="AJ75" s="153"/>
      <c r="AK75" s="153"/>
      <c r="AL75" s="153"/>
      <c r="AM75" s="153"/>
      <c r="AN75" s="153"/>
      <c r="AO75" s="153"/>
      <c r="AP75" s="153"/>
      <c r="AQ75" s="153"/>
      <c r="AR75" s="153"/>
      <c r="AS75" s="153"/>
      <c r="AT75" s="153"/>
      <c r="AU75" s="153"/>
      <c r="AV75" s="153"/>
      <c r="AW75" s="153"/>
      <c r="AX75" s="153"/>
      <c r="AY75" s="153"/>
      <c r="AZ75" s="153"/>
      <c r="BA75" s="153"/>
      <c r="BB75" s="153"/>
      <c r="BC75" s="153"/>
      <c r="BD75" s="153"/>
      <c r="BE75" s="153"/>
      <c r="BF75" s="153"/>
      <c r="BG75" s="153"/>
      <c r="BH75" s="153"/>
      <c r="BI75" s="153"/>
      <c r="BK75" s="24"/>
      <c r="BL75" s="1"/>
      <c r="BM75" s="1"/>
      <c r="BN75" s="1"/>
      <c r="BO75" s="1"/>
      <c r="BP75" s="1"/>
      <c r="BQ75" s="1"/>
      <c r="BR75" s="1"/>
      <c r="BS75" s="1"/>
      <c r="BT75" s="1"/>
      <c r="BU75" s="1"/>
    </row>
    <row r="76" spans="1:73" s="56" customFormat="1" ht="11.25" customHeight="1">
      <c r="B76" s="153"/>
      <c r="C76" s="153"/>
      <c r="D76" s="153"/>
      <c r="E76" s="153"/>
      <c r="F76" s="153"/>
      <c r="G76" s="153"/>
      <c r="H76" s="153"/>
      <c r="I76" s="153"/>
      <c r="J76" s="153"/>
      <c r="K76" s="153"/>
      <c r="L76" s="153"/>
      <c r="M76" s="153"/>
      <c r="N76" s="153"/>
      <c r="O76" s="153"/>
      <c r="P76" s="153"/>
      <c r="Q76" s="153"/>
      <c r="R76" s="153"/>
      <c r="S76" s="153"/>
      <c r="T76" s="153"/>
      <c r="U76" s="153"/>
      <c r="V76" s="153"/>
      <c r="W76" s="153"/>
      <c r="X76" s="153"/>
      <c r="Y76" s="153"/>
      <c r="Z76" s="153"/>
      <c r="AA76" s="153"/>
      <c r="AB76" s="153"/>
      <c r="AC76" s="153"/>
      <c r="AD76" s="153"/>
      <c r="AE76" s="153"/>
      <c r="AF76" s="153"/>
      <c r="AG76" s="153"/>
      <c r="AH76" s="153"/>
      <c r="AI76" s="153"/>
      <c r="AJ76" s="153"/>
      <c r="AK76" s="153"/>
      <c r="AL76" s="153"/>
      <c r="AM76" s="153"/>
      <c r="AN76" s="153"/>
      <c r="AO76" s="153"/>
      <c r="AP76" s="153"/>
      <c r="AQ76" s="153"/>
      <c r="AR76" s="153"/>
      <c r="AS76" s="153"/>
      <c r="AT76" s="153"/>
      <c r="AU76" s="153"/>
      <c r="AV76" s="153"/>
      <c r="AW76" s="153"/>
      <c r="AX76" s="153"/>
      <c r="AY76" s="153"/>
      <c r="AZ76" s="153"/>
      <c r="BA76" s="153"/>
      <c r="BB76" s="153"/>
      <c r="BC76" s="153"/>
      <c r="BD76" s="153"/>
      <c r="BE76" s="153"/>
      <c r="BF76" s="153"/>
      <c r="BG76" s="153"/>
      <c r="BH76" s="153"/>
      <c r="BI76" s="153"/>
      <c r="BK76" s="1"/>
      <c r="BL76" s="1"/>
      <c r="BM76" s="1"/>
      <c r="BN76" s="1"/>
      <c r="BO76" s="1"/>
      <c r="BP76" s="1"/>
      <c r="BQ76" s="1"/>
      <c r="BR76" s="1"/>
      <c r="BS76" s="1"/>
      <c r="BT76" s="1"/>
      <c r="BU76" s="1"/>
    </row>
    <row r="77" spans="1:73" ht="18" customHeight="1">
      <c r="B77" s="472" t="s">
        <v>153</v>
      </c>
      <c r="C77" s="472"/>
      <c r="D77" s="472"/>
      <c r="E77" s="472"/>
      <c r="F77" s="472"/>
      <c r="G77" s="472"/>
      <c r="H77" s="472"/>
      <c r="I77" s="472"/>
      <c r="J77" s="472"/>
      <c r="K77" s="472"/>
      <c r="L77" s="472"/>
      <c r="M77" s="472"/>
      <c r="N77" s="472"/>
      <c r="O77" s="472"/>
      <c r="P77" s="472"/>
      <c r="Q77" s="472"/>
      <c r="R77" s="472"/>
      <c r="S77" s="169"/>
      <c r="T77" s="169"/>
      <c r="U77" s="169"/>
      <c r="V77" s="472"/>
      <c r="W77" s="472"/>
      <c r="X77" s="472"/>
      <c r="Y77" s="472"/>
      <c r="Z77" s="169"/>
      <c r="AA77" s="169"/>
      <c r="AB77" s="169"/>
      <c r="AC77" s="169"/>
      <c r="AD77" s="169"/>
      <c r="AE77" s="472"/>
      <c r="AF77" s="472"/>
      <c r="AG77" s="472"/>
      <c r="AH77" s="472"/>
      <c r="AI77" s="472"/>
      <c r="AJ77" s="472"/>
      <c r="AK77" s="472"/>
      <c r="AL77" s="472"/>
      <c r="AM77" s="472"/>
      <c r="AN77" s="472"/>
      <c r="AO77" s="472"/>
      <c r="AP77" s="472"/>
      <c r="AQ77" s="472"/>
      <c r="AR77" s="472"/>
      <c r="AS77" s="472"/>
      <c r="AT77" s="472"/>
      <c r="AU77" s="472"/>
      <c r="AV77" s="472"/>
      <c r="AW77" s="472"/>
      <c r="AX77" s="472"/>
      <c r="AY77" s="472"/>
      <c r="AZ77" s="472"/>
      <c r="BA77" s="472"/>
      <c r="BB77" s="472"/>
      <c r="BC77" s="472"/>
      <c r="BD77" s="472"/>
      <c r="BE77" s="472"/>
      <c r="BF77" s="169"/>
      <c r="BG77" s="169"/>
      <c r="BH77" s="169"/>
      <c r="BI77" s="5"/>
    </row>
    <row r="78" spans="1:73" ht="26.25" customHeight="1">
      <c r="B78" s="567" t="s">
        <v>154</v>
      </c>
      <c r="C78" s="568"/>
      <c r="D78" s="568"/>
      <c r="E78" s="569"/>
      <c r="F78" s="567" t="s">
        <v>155</v>
      </c>
      <c r="G78" s="568"/>
      <c r="H78" s="568"/>
      <c r="I78" s="569"/>
      <c r="J78" s="567" t="s">
        <v>156</v>
      </c>
      <c r="K78" s="568"/>
      <c r="L78" s="568"/>
      <c r="M78" s="568"/>
      <c r="N78" s="568"/>
      <c r="O78" s="569"/>
      <c r="P78" s="573" t="s">
        <v>157</v>
      </c>
      <c r="Q78" s="573"/>
      <c r="R78" s="573"/>
      <c r="S78" s="573" t="s">
        <v>158</v>
      </c>
      <c r="T78" s="573"/>
      <c r="U78" s="573"/>
      <c r="V78" s="573"/>
      <c r="W78" s="568" t="s">
        <v>159</v>
      </c>
      <c r="X78" s="568"/>
      <c r="Y78" s="569"/>
      <c r="Z78" s="546" t="s">
        <v>160</v>
      </c>
      <c r="AA78" s="546"/>
      <c r="AB78" s="546"/>
      <c r="AC78" s="546"/>
      <c r="AD78" s="546"/>
      <c r="AE78" s="547" t="s">
        <v>161</v>
      </c>
      <c r="AF78" s="549"/>
      <c r="AG78" s="546" t="s">
        <v>162</v>
      </c>
      <c r="AH78" s="546"/>
      <c r="AI78" s="546"/>
      <c r="AJ78" s="546"/>
      <c r="AK78" s="546"/>
      <c r="AL78" s="546" t="s">
        <v>163</v>
      </c>
      <c r="AM78" s="546"/>
      <c r="AN78" s="546"/>
      <c r="AO78" s="546"/>
      <c r="AP78" s="546"/>
      <c r="AQ78" s="547" t="s">
        <v>164</v>
      </c>
      <c r="AR78" s="548"/>
      <c r="AS78" s="548"/>
      <c r="AT78" s="548"/>
      <c r="AU78" s="549"/>
      <c r="AV78" s="553" t="s">
        <v>165</v>
      </c>
      <c r="AW78" s="554"/>
      <c r="AX78" s="555"/>
      <c r="AY78" s="559" t="s">
        <v>166</v>
      </c>
      <c r="AZ78" s="559"/>
      <c r="BA78" s="559"/>
      <c r="BB78" s="560" t="s">
        <v>167</v>
      </c>
      <c r="BC78" s="560"/>
      <c r="BD78" s="560"/>
      <c r="BE78" s="560"/>
      <c r="BF78" s="561" t="s">
        <v>13</v>
      </c>
      <c r="BG78" s="562"/>
      <c r="BH78" s="562"/>
      <c r="BI78" s="563"/>
    </row>
    <row r="79" spans="1:73" ht="39.75" customHeight="1">
      <c r="B79" s="570"/>
      <c r="C79" s="571"/>
      <c r="D79" s="571"/>
      <c r="E79" s="572"/>
      <c r="F79" s="570"/>
      <c r="G79" s="571"/>
      <c r="H79" s="571"/>
      <c r="I79" s="572"/>
      <c r="J79" s="570"/>
      <c r="K79" s="571"/>
      <c r="L79" s="571"/>
      <c r="M79" s="571"/>
      <c r="N79" s="571"/>
      <c r="O79" s="572"/>
      <c r="P79" s="573"/>
      <c r="Q79" s="573"/>
      <c r="R79" s="573"/>
      <c r="S79" s="573"/>
      <c r="T79" s="573"/>
      <c r="U79" s="573"/>
      <c r="V79" s="573"/>
      <c r="W79" s="571"/>
      <c r="X79" s="571"/>
      <c r="Y79" s="572"/>
      <c r="Z79" s="546"/>
      <c r="AA79" s="546"/>
      <c r="AB79" s="546"/>
      <c r="AC79" s="546"/>
      <c r="AD79" s="546"/>
      <c r="AE79" s="550"/>
      <c r="AF79" s="552"/>
      <c r="AG79" s="546"/>
      <c r="AH79" s="546"/>
      <c r="AI79" s="546"/>
      <c r="AJ79" s="546"/>
      <c r="AK79" s="546"/>
      <c r="AL79" s="546"/>
      <c r="AM79" s="546"/>
      <c r="AN79" s="546"/>
      <c r="AO79" s="546"/>
      <c r="AP79" s="546"/>
      <c r="AQ79" s="550"/>
      <c r="AR79" s="551"/>
      <c r="AS79" s="551"/>
      <c r="AT79" s="551"/>
      <c r="AU79" s="552"/>
      <c r="AV79" s="556"/>
      <c r="AW79" s="557"/>
      <c r="AX79" s="558"/>
      <c r="AY79" s="559"/>
      <c r="AZ79" s="559"/>
      <c r="BA79" s="559"/>
      <c r="BB79" s="560"/>
      <c r="BC79" s="560"/>
      <c r="BD79" s="560"/>
      <c r="BE79" s="560"/>
      <c r="BF79" s="564"/>
      <c r="BG79" s="565"/>
      <c r="BH79" s="565"/>
      <c r="BI79" s="566"/>
    </row>
    <row r="80" spans="1:73" ht="14.25" customHeight="1">
      <c r="B80" s="585"/>
      <c r="C80" s="586"/>
      <c r="D80" s="586"/>
      <c r="E80" s="587"/>
      <c r="F80" s="585"/>
      <c r="G80" s="586"/>
      <c r="H80" s="586"/>
      <c r="I80" s="587"/>
      <c r="J80" s="585"/>
      <c r="K80" s="586"/>
      <c r="L80" s="586"/>
      <c r="M80" s="586"/>
      <c r="N80" s="586"/>
      <c r="O80" s="587"/>
      <c r="P80" s="577"/>
      <c r="Q80" s="578"/>
      <c r="R80" s="579"/>
      <c r="S80" s="580"/>
      <c r="T80" s="580"/>
      <c r="U80" s="580"/>
      <c r="V80" s="580"/>
      <c r="W80" s="577"/>
      <c r="X80" s="578"/>
      <c r="Y80" s="579"/>
      <c r="Z80" s="581"/>
      <c r="AA80" s="581"/>
      <c r="AB80" s="581"/>
      <c r="AC80" s="581"/>
      <c r="AD80" s="581"/>
      <c r="AE80" s="477"/>
      <c r="AF80" s="479"/>
      <c r="AG80" s="582"/>
      <c r="AH80" s="583"/>
      <c r="AI80" s="583"/>
      <c r="AJ80" s="583"/>
      <c r="AK80" s="584"/>
      <c r="AL80" s="477"/>
      <c r="AM80" s="478"/>
      <c r="AN80" s="478"/>
      <c r="AO80" s="478"/>
      <c r="AP80" s="479"/>
      <c r="AQ80" s="480"/>
      <c r="AR80" s="480"/>
      <c r="AS80" s="480"/>
      <c r="AT80" s="480"/>
      <c r="AU80" s="480"/>
      <c r="AV80" s="477"/>
      <c r="AW80" s="478"/>
      <c r="AX80" s="479"/>
      <c r="AY80" s="484"/>
      <c r="AZ80" s="484"/>
      <c r="BA80" s="484"/>
      <c r="BB80" s="485" t="str">
        <f>IFERROR((AG80+AQ80)/AY80,"")</f>
        <v/>
      </c>
      <c r="BC80" s="485"/>
      <c r="BD80" s="485"/>
      <c r="BE80" s="485"/>
      <c r="BF80" s="486"/>
      <c r="BG80" s="487"/>
      <c r="BH80" s="487"/>
      <c r="BI80" s="488"/>
    </row>
    <row r="81" spans="1:73" ht="14.25" customHeight="1">
      <c r="B81" s="574"/>
      <c r="C81" s="575"/>
      <c r="D81" s="575"/>
      <c r="E81" s="576"/>
      <c r="F81" s="574"/>
      <c r="G81" s="575"/>
      <c r="H81" s="575"/>
      <c r="I81" s="576"/>
      <c r="J81" s="574"/>
      <c r="K81" s="575"/>
      <c r="L81" s="575"/>
      <c r="M81" s="575"/>
      <c r="N81" s="575"/>
      <c r="O81" s="576"/>
      <c r="P81" s="577"/>
      <c r="Q81" s="578"/>
      <c r="R81" s="579"/>
      <c r="S81" s="580"/>
      <c r="T81" s="580"/>
      <c r="U81" s="580"/>
      <c r="V81" s="580"/>
      <c r="W81" s="577"/>
      <c r="X81" s="578"/>
      <c r="Y81" s="579"/>
      <c r="Z81" s="581"/>
      <c r="AA81" s="581"/>
      <c r="AB81" s="581"/>
      <c r="AC81" s="581"/>
      <c r="AD81" s="581"/>
      <c r="AE81" s="481"/>
      <c r="AF81" s="483"/>
      <c r="AG81" s="582"/>
      <c r="AH81" s="583"/>
      <c r="AI81" s="583"/>
      <c r="AJ81" s="583"/>
      <c r="AK81" s="584"/>
      <c r="AL81" s="477"/>
      <c r="AM81" s="478"/>
      <c r="AN81" s="478"/>
      <c r="AO81" s="478"/>
      <c r="AP81" s="479"/>
      <c r="AQ81" s="480"/>
      <c r="AR81" s="480"/>
      <c r="AS81" s="480"/>
      <c r="AT81" s="480"/>
      <c r="AU81" s="480"/>
      <c r="AV81" s="481"/>
      <c r="AW81" s="482"/>
      <c r="AX81" s="483"/>
      <c r="AY81" s="484"/>
      <c r="AZ81" s="484"/>
      <c r="BA81" s="484"/>
      <c r="BB81" s="485" t="str">
        <f>IFERROR((AG81+AQ81)/AY81,"")</f>
        <v/>
      </c>
      <c r="BC81" s="485"/>
      <c r="BD81" s="485"/>
      <c r="BE81" s="485"/>
      <c r="BF81" s="486"/>
      <c r="BG81" s="487"/>
      <c r="BH81" s="487"/>
      <c r="BI81" s="488"/>
    </row>
    <row r="82" spans="1:73" ht="14.25" customHeight="1" thickBot="1">
      <c r="B82" s="574"/>
      <c r="C82" s="575"/>
      <c r="D82" s="575"/>
      <c r="E82" s="576"/>
      <c r="F82" s="574"/>
      <c r="G82" s="575"/>
      <c r="H82" s="575"/>
      <c r="I82" s="576"/>
      <c r="J82" s="574"/>
      <c r="K82" s="575"/>
      <c r="L82" s="575"/>
      <c r="M82" s="575"/>
      <c r="N82" s="575"/>
      <c r="O82" s="576"/>
      <c r="P82" s="585"/>
      <c r="Q82" s="586"/>
      <c r="R82" s="587"/>
      <c r="S82" s="588"/>
      <c r="T82" s="588"/>
      <c r="U82" s="588"/>
      <c r="V82" s="588"/>
      <c r="W82" s="585"/>
      <c r="X82" s="586"/>
      <c r="Y82" s="587"/>
      <c r="Z82" s="589"/>
      <c r="AA82" s="589"/>
      <c r="AB82" s="589"/>
      <c r="AC82" s="589"/>
      <c r="AD82" s="589"/>
      <c r="AE82" s="481"/>
      <c r="AF82" s="483"/>
      <c r="AG82" s="477"/>
      <c r="AH82" s="478"/>
      <c r="AI82" s="478"/>
      <c r="AJ82" s="478"/>
      <c r="AK82" s="479"/>
      <c r="AL82" s="477"/>
      <c r="AM82" s="478"/>
      <c r="AN82" s="478"/>
      <c r="AO82" s="478"/>
      <c r="AP82" s="479"/>
      <c r="AQ82" s="489"/>
      <c r="AR82" s="489"/>
      <c r="AS82" s="489"/>
      <c r="AT82" s="489"/>
      <c r="AU82" s="489"/>
      <c r="AV82" s="490"/>
      <c r="AW82" s="490"/>
      <c r="AX82" s="490"/>
      <c r="AY82" s="491"/>
      <c r="AZ82" s="491"/>
      <c r="BA82" s="491"/>
      <c r="BB82" s="492" t="str">
        <f>IFERROR((AG82+AQ82)/AY82,"")</f>
        <v/>
      </c>
      <c r="BC82" s="492"/>
      <c r="BD82" s="492"/>
      <c r="BE82" s="492"/>
      <c r="BF82" s="484"/>
      <c r="BG82" s="484"/>
      <c r="BH82" s="484"/>
      <c r="BI82" s="484"/>
      <c r="BK82" s="56"/>
      <c r="BL82" s="56"/>
      <c r="BM82" s="56"/>
      <c r="BN82" s="56"/>
      <c r="BO82" s="56"/>
      <c r="BP82" s="56"/>
      <c r="BQ82" s="56"/>
      <c r="BR82" s="56"/>
      <c r="BS82" s="56"/>
      <c r="BT82" s="56"/>
      <c r="BU82" s="56"/>
    </row>
    <row r="83" spans="1:73" ht="33" customHeight="1" thickBot="1">
      <c r="B83" s="599" t="s">
        <v>168</v>
      </c>
      <c r="C83" s="600"/>
      <c r="D83" s="600"/>
      <c r="E83" s="600"/>
      <c r="F83" s="600"/>
      <c r="G83" s="600"/>
      <c r="H83" s="600"/>
      <c r="I83" s="600"/>
      <c r="J83" s="600"/>
      <c r="K83" s="600"/>
      <c r="L83" s="600"/>
      <c r="M83" s="600"/>
      <c r="N83" s="600"/>
      <c r="O83" s="600"/>
      <c r="P83" s="600"/>
      <c r="Q83" s="600"/>
      <c r="R83" s="600"/>
      <c r="S83" s="600"/>
      <c r="T83" s="600"/>
      <c r="U83" s="600"/>
      <c r="V83" s="600"/>
      <c r="W83" s="600"/>
      <c r="X83" s="600"/>
      <c r="Y83" s="600"/>
      <c r="Z83" s="600"/>
      <c r="AA83" s="600"/>
      <c r="AB83" s="600"/>
      <c r="AC83" s="600"/>
      <c r="AD83" s="600"/>
      <c r="AE83" s="600"/>
      <c r="AF83" s="600"/>
      <c r="AG83" s="590"/>
      <c r="AH83" s="591"/>
      <c r="AI83" s="591"/>
      <c r="AJ83" s="591"/>
      <c r="AK83" s="601"/>
      <c r="AL83" s="590"/>
      <c r="AM83" s="591"/>
      <c r="AN83" s="591"/>
      <c r="AO83" s="591"/>
      <c r="AP83" s="591"/>
      <c r="AQ83" s="592" t="str">
        <f>IF(SUM(AQ80:AU82)=0,"",SUM(AQ80:AU82))</f>
        <v/>
      </c>
      <c r="AR83" s="591"/>
      <c r="AS83" s="591"/>
      <c r="AT83" s="591"/>
      <c r="AU83" s="593"/>
      <c r="AV83" s="594" t="s">
        <v>169</v>
      </c>
      <c r="AW83" s="595"/>
      <c r="AX83" s="595"/>
      <c r="AY83" s="595"/>
      <c r="AZ83" s="595"/>
      <c r="BA83" s="595"/>
      <c r="BB83" s="596" t="str">
        <f>IF(SUM(BB80:BE82)=0,"",SUM(BB80:BE82))</f>
        <v/>
      </c>
      <c r="BC83" s="596"/>
      <c r="BD83" s="596"/>
      <c r="BE83" s="597"/>
      <c r="BF83" s="519"/>
      <c r="BG83" s="484"/>
      <c r="BH83" s="484"/>
      <c r="BI83" s="484"/>
      <c r="BK83" s="56"/>
      <c r="BL83" s="56"/>
      <c r="BM83" s="56"/>
      <c r="BN83" s="56"/>
      <c r="BO83" s="56"/>
      <c r="BP83" s="56"/>
      <c r="BQ83" s="56"/>
      <c r="BR83" s="56"/>
      <c r="BS83" s="56"/>
      <c r="BT83" s="56"/>
      <c r="BU83" s="56"/>
    </row>
    <row r="84" spans="1:73" ht="12" customHeight="1">
      <c r="B84" s="530" t="s">
        <v>170</v>
      </c>
      <c r="C84" s="530"/>
      <c r="D84" s="530"/>
      <c r="E84" s="530"/>
      <c r="F84" s="530"/>
      <c r="G84" s="530"/>
      <c r="H84" s="530"/>
      <c r="I84" s="530"/>
      <c r="J84" s="530"/>
      <c r="K84" s="530"/>
      <c r="L84" s="530"/>
      <c r="M84" s="530"/>
      <c r="N84" s="530"/>
      <c r="O84" s="530"/>
      <c r="P84" s="530"/>
      <c r="Q84" s="530"/>
      <c r="R84" s="530"/>
      <c r="S84" s="530"/>
      <c r="T84" s="530"/>
      <c r="U84" s="530"/>
      <c r="V84" s="530"/>
      <c r="W84" s="530"/>
      <c r="X84" s="530"/>
      <c r="Y84" s="530"/>
      <c r="Z84" s="530"/>
      <c r="AA84" s="530"/>
      <c r="AB84" s="530"/>
      <c r="AC84" s="530"/>
      <c r="AD84" s="530"/>
      <c r="AE84" s="530"/>
      <c r="AF84" s="530"/>
      <c r="AG84" s="530"/>
      <c r="AH84" s="530"/>
      <c r="AI84" s="530"/>
      <c r="AJ84" s="530"/>
      <c r="AK84" s="530"/>
      <c r="AL84" s="530"/>
      <c r="AM84" s="530"/>
      <c r="AN84" s="530"/>
      <c r="AO84" s="530"/>
      <c r="AP84" s="530"/>
      <c r="AQ84" s="530"/>
      <c r="AR84" s="530"/>
      <c r="AS84" s="530"/>
      <c r="AT84" s="530"/>
      <c r="AU84" s="530"/>
      <c r="AV84" s="530"/>
      <c r="AW84" s="530"/>
      <c r="AX84" s="530"/>
      <c r="AY84" s="530"/>
      <c r="AZ84" s="530"/>
      <c r="BA84" s="530"/>
      <c r="BB84" s="530"/>
      <c r="BC84" s="530"/>
      <c r="BD84" s="530"/>
      <c r="BE84" s="530"/>
      <c r="BF84" s="530"/>
      <c r="BG84" s="530"/>
      <c r="BH84" s="530"/>
      <c r="BI84" s="530"/>
      <c r="BK84" s="56"/>
      <c r="BL84" s="56"/>
      <c r="BM84" s="56"/>
      <c r="BN84" s="56"/>
      <c r="BO84" s="56"/>
      <c r="BP84" s="56"/>
      <c r="BQ84" s="56"/>
      <c r="BR84" s="56"/>
      <c r="BS84" s="56"/>
      <c r="BT84" s="56"/>
      <c r="BU84" s="56"/>
    </row>
    <row r="85" spans="1:73" ht="12" customHeight="1">
      <c r="B85" s="530" t="s">
        <v>171</v>
      </c>
      <c r="C85" s="530"/>
      <c r="D85" s="530"/>
      <c r="E85" s="530"/>
      <c r="F85" s="530"/>
      <c r="G85" s="530"/>
      <c r="H85" s="530"/>
      <c r="I85" s="530"/>
      <c r="J85" s="530"/>
      <c r="K85" s="530"/>
      <c r="L85" s="530"/>
      <c r="M85" s="530"/>
      <c r="N85" s="530"/>
      <c r="O85" s="530"/>
      <c r="P85" s="530"/>
      <c r="Q85" s="530"/>
      <c r="R85" s="530"/>
      <c r="S85" s="530"/>
      <c r="T85" s="530"/>
      <c r="U85" s="530"/>
      <c r="V85" s="530"/>
      <c r="W85" s="530"/>
      <c r="X85" s="530"/>
      <c r="Y85" s="530"/>
      <c r="Z85" s="530"/>
      <c r="AA85" s="530"/>
      <c r="AB85" s="530"/>
      <c r="AC85" s="530"/>
      <c r="AD85" s="530"/>
      <c r="AE85" s="530"/>
      <c r="AF85" s="530"/>
      <c r="AG85" s="530"/>
      <c r="AH85" s="530"/>
      <c r="AI85" s="530"/>
      <c r="AJ85" s="530"/>
      <c r="AK85" s="530"/>
      <c r="AL85" s="530"/>
      <c r="AM85" s="530"/>
      <c r="AN85" s="530"/>
      <c r="AO85" s="530"/>
      <c r="AP85" s="530"/>
      <c r="AQ85" s="530"/>
      <c r="AR85" s="530"/>
      <c r="AS85" s="530"/>
      <c r="AT85" s="530"/>
      <c r="AU85" s="530"/>
      <c r="AV85" s="530"/>
      <c r="AW85" s="530"/>
      <c r="AX85" s="530"/>
      <c r="AY85" s="530"/>
      <c r="AZ85" s="530"/>
      <c r="BA85" s="530"/>
      <c r="BB85" s="530"/>
      <c r="BC85" s="530"/>
      <c r="BD85" s="530"/>
      <c r="BE85" s="530"/>
      <c r="BF85" s="530"/>
      <c r="BG85" s="530"/>
      <c r="BH85" s="530"/>
      <c r="BI85" s="55"/>
    </row>
    <row r="86" spans="1:73">
      <c r="B86" s="530" t="s">
        <v>172</v>
      </c>
      <c r="C86" s="530"/>
      <c r="D86" s="530"/>
      <c r="E86" s="530"/>
      <c r="F86" s="530"/>
      <c r="G86" s="530"/>
      <c r="H86" s="530"/>
      <c r="I86" s="530"/>
      <c r="J86" s="530"/>
      <c r="K86" s="530"/>
      <c r="L86" s="530"/>
      <c r="M86" s="530"/>
      <c r="N86" s="530"/>
      <c r="O86" s="530"/>
      <c r="P86" s="530"/>
      <c r="Q86" s="530"/>
      <c r="R86" s="530"/>
      <c r="S86" s="530"/>
      <c r="T86" s="530"/>
      <c r="U86" s="530"/>
      <c r="V86" s="530"/>
      <c r="W86" s="530"/>
      <c r="X86" s="530"/>
      <c r="Y86" s="530"/>
      <c r="Z86" s="530"/>
      <c r="AA86" s="530"/>
      <c r="AB86" s="530"/>
      <c r="AC86" s="530"/>
      <c r="AD86" s="530"/>
      <c r="AE86" s="530"/>
      <c r="AF86" s="530"/>
      <c r="AG86" s="530"/>
      <c r="AH86" s="530"/>
      <c r="AI86" s="530"/>
      <c r="AJ86" s="530"/>
      <c r="AK86" s="530"/>
      <c r="AL86" s="530"/>
      <c r="AM86" s="530"/>
      <c r="AN86" s="530"/>
      <c r="AO86" s="530"/>
      <c r="AP86" s="530"/>
      <c r="AQ86" s="530"/>
      <c r="AR86" s="530"/>
      <c r="AS86" s="530"/>
      <c r="AT86" s="530"/>
      <c r="AU86" s="530"/>
      <c r="AV86" s="530"/>
      <c r="AW86" s="530"/>
      <c r="AX86" s="530"/>
      <c r="AY86" s="530"/>
      <c r="AZ86" s="530"/>
      <c r="BA86" s="530"/>
      <c r="BB86" s="530"/>
      <c r="BC86" s="530"/>
      <c r="BD86" s="530"/>
      <c r="BE86" s="530"/>
      <c r="BF86" s="530"/>
      <c r="BG86" s="530"/>
      <c r="BH86" s="530"/>
      <c r="BI86" s="55"/>
      <c r="BP86" s="114"/>
      <c r="BQ86" s="114"/>
    </row>
    <row r="87" spans="1:73">
      <c r="B87" s="530" t="s">
        <v>405</v>
      </c>
      <c r="C87" s="530"/>
      <c r="D87" s="530"/>
      <c r="E87" s="530"/>
      <c r="F87" s="530"/>
      <c r="G87" s="530"/>
      <c r="H87" s="530"/>
      <c r="I87" s="530"/>
      <c r="J87" s="530"/>
      <c r="K87" s="530"/>
      <c r="L87" s="530"/>
      <c r="M87" s="530"/>
      <c r="N87" s="530"/>
      <c r="O87" s="530"/>
      <c r="P87" s="530"/>
      <c r="Q87" s="530"/>
      <c r="R87" s="530"/>
      <c r="S87" s="530"/>
      <c r="T87" s="530"/>
      <c r="U87" s="530"/>
      <c r="V87" s="530"/>
      <c r="W87" s="530"/>
      <c r="X87" s="530"/>
      <c r="Y87" s="530"/>
      <c r="Z87" s="530"/>
      <c r="AA87" s="530"/>
      <c r="AB87" s="530"/>
      <c r="AC87" s="530"/>
      <c r="AD87" s="530"/>
      <c r="AE87" s="530"/>
      <c r="AF87" s="530"/>
      <c r="AG87" s="530"/>
      <c r="AH87" s="530"/>
      <c r="AI87" s="530"/>
      <c r="AJ87" s="530"/>
      <c r="AK87" s="530"/>
      <c r="AL87" s="530"/>
      <c r="AM87" s="530"/>
      <c r="AN87" s="530"/>
      <c r="AO87" s="530"/>
      <c r="AP87" s="530"/>
      <c r="AQ87" s="530"/>
      <c r="AR87" s="530"/>
      <c r="AS87" s="530"/>
      <c r="AT87" s="530"/>
      <c r="AU87" s="530"/>
      <c r="AV87" s="530"/>
      <c r="AW87" s="530"/>
      <c r="AX87" s="530"/>
      <c r="AY87" s="530"/>
      <c r="AZ87" s="530"/>
      <c r="BA87" s="530"/>
      <c r="BB87" s="530"/>
      <c r="BC87" s="530"/>
      <c r="BD87" s="530"/>
      <c r="BE87" s="530"/>
      <c r="BF87" s="530"/>
      <c r="BG87" s="530"/>
      <c r="BH87" s="530"/>
      <c r="BI87" s="55"/>
      <c r="BP87" s="114"/>
      <c r="BQ87" s="114"/>
    </row>
    <row r="88" spans="1:73" ht="12" customHeight="1">
      <c r="B88" s="598" t="s">
        <v>173</v>
      </c>
      <c r="C88" s="598"/>
      <c r="D88" s="598"/>
      <c r="E88" s="598"/>
      <c r="F88" s="598"/>
      <c r="G88" s="598"/>
      <c r="H88" s="598"/>
      <c r="I88" s="598"/>
      <c r="J88" s="598"/>
      <c r="K88" s="598"/>
      <c r="L88" s="598"/>
      <c r="M88" s="598"/>
      <c r="N88" s="598"/>
      <c r="O88" s="598"/>
      <c r="P88" s="598"/>
      <c r="Q88" s="598"/>
      <c r="R88" s="598"/>
      <c r="S88" s="598"/>
      <c r="T88" s="598"/>
      <c r="U88" s="598"/>
      <c r="V88" s="598"/>
      <c r="W88" s="598"/>
      <c r="X88" s="598"/>
      <c r="Y88" s="598"/>
      <c r="Z88" s="598"/>
      <c r="AA88" s="598"/>
      <c r="AB88" s="598"/>
      <c r="AC88" s="598"/>
      <c r="AD88" s="598"/>
      <c r="AE88" s="598"/>
      <c r="AF88" s="598"/>
      <c r="AG88" s="598"/>
      <c r="AH88" s="598"/>
      <c r="AI88" s="598"/>
      <c r="AJ88" s="598"/>
      <c r="AK88" s="598"/>
      <c r="AL88" s="598"/>
      <c r="AM88" s="598"/>
      <c r="AN88" s="598"/>
      <c r="AO88" s="598"/>
      <c r="AP88" s="598"/>
      <c r="AQ88" s="598"/>
      <c r="AR88" s="598"/>
      <c r="AS88" s="598"/>
      <c r="AT88" s="598"/>
      <c r="AU88" s="598"/>
      <c r="AV88" s="598"/>
      <c r="AW88" s="598"/>
      <c r="AX88" s="598"/>
      <c r="AY88" s="598"/>
      <c r="AZ88" s="598"/>
      <c r="BA88" s="598"/>
      <c r="BB88" s="598"/>
      <c r="BC88" s="598"/>
      <c r="BD88" s="598"/>
      <c r="BE88" s="598"/>
      <c r="BF88" s="598"/>
      <c r="BG88" s="598"/>
      <c r="BH88" s="598"/>
      <c r="BI88" s="598"/>
      <c r="BJ88" s="598"/>
    </row>
    <row r="89" spans="1:73" ht="12" customHeight="1">
      <c r="B89" s="598"/>
      <c r="C89" s="598"/>
      <c r="D89" s="598"/>
      <c r="E89" s="598"/>
      <c r="F89" s="598"/>
      <c r="G89" s="598"/>
      <c r="H89" s="598"/>
      <c r="I89" s="598"/>
      <c r="J89" s="598"/>
      <c r="K89" s="598"/>
      <c r="L89" s="598"/>
      <c r="M89" s="598"/>
      <c r="N89" s="598"/>
      <c r="O89" s="598"/>
      <c r="P89" s="598"/>
      <c r="Q89" s="598"/>
      <c r="R89" s="598"/>
      <c r="S89" s="598"/>
      <c r="T89" s="598"/>
      <c r="U89" s="598"/>
      <c r="V89" s="598"/>
      <c r="W89" s="598"/>
      <c r="X89" s="598"/>
      <c r="Y89" s="598"/>
      <c r="Z89" s="598"/>
      <c r="AA89" s="598"/>
      <c r="AB89" s="598"/>
      <c r="AC89" s="598"/>
      <c r="AD89" s="598"/>
      <c r="AE89" s="598"/>
      <c r="AF89" s="598"/>
      <c r="AG89" s="598"/>
      <c r="AH89" s="598"/>
      <c r="AI89" s="598"/>
      <c r="AJ89" s="598"/>
      <c r="AK89" s="598"/>
      <c r="AL89" s="598"/>
      <c r="AM89" s="598"/>
      <c r="AN89" s="598"/>
      <c r="AO89" s="598"/>
      <c r="AP89" s="598"/>
      <c r="AQ89" s="598"/>
      <c r="AR89" s="598"/>
      <c r="AS89" s="598"/>
      <c r="AT89" s="598"/>
      <c r="AU89" s="598"/>
      <c r="AV89" s="598"/>
      <c r="AW89" s="598"/>
      <c r="AX89" s="598"/>
      <c r="AY89" s="598"/>
      <c r="AZ89" s="598"/>
      <c r="BA89" s="598"/>
      <c r="BB89" s="598"/>
      <c r="BC89" s="598"/>
      <c r="BD89" s="598"/>
      <c r="BE89" s="598"/>
      <c r="BF89" s="598"/>
      <c r="BG89" s="598"/>
      <c r="BH89" s="598"/>
      <c r="BI89" s="598"/>
      <c r="BJ89" s="598"/>
    </row>
    <row r="90" spans="1:73" ht="16.5" customHeight="1">
      <c r="A90" s="5"/>
      <c r="B90" s="239" t="s">
        <v>340</v>
      </c>
      <c r="C90" s="239"/>
      <c r="D90" s="239"/>
      <c r="E90" s="239"/>
      <c r="F90" s="239"/>
      <c r="G90" s="239"/>
      <c r="H90" s="239"/>
      <c r="I90" s="239"/>
      <c r="J90" s="239"/>
      <c r="K90" s="239"/>
      <c r="L90" s="239"/>
      <c r="M90" s="239"/>
      <c r="N90" s="239"/>
      <c r="O90" s="239"/>
      <c r="P90" s="239"/>
      <c r="Q90" s="239"/>
      <c r="R90" s="239"/>
      <c r="S90" s="239"/>
      <c r="T90" s="239"/>
      <c r="U90" s="239"/>
      <c r="V90" s="239"/>
      <c r="W90" s="239"/>
      <c r="X90" s="239"/>
      <c r="Y90" s="239"/>
      <c r="Z90" s="239"/>
      <c r="AA90" s="239"/>
      <c r="AB90" s="239"/>
      <c r="AC90" s="239"/>
      <c r="AD90" s="239"/>
      <c r="AE90" s="239"/>
      <c r="AF90" s="239"/>
      <c r="AG90" s="239"/>
      <c r="AH90" s="239"/>
      <c r="AI90" s="239"/>
      <c r="AJ90" s="239"/>
      <c r="AK90" s="239"/>
      <c r="AL90" s="239"/>
      <c r="AM90" s="239"/>
      <c r="AN90" s="239"/>
      <c r="AO90" s="239"/>
      <c r="AP90" s="239"/>
      <c r="AQ90" s="239"/>
      <c r="AR90" s="239"/>
      <c r="AS90" s="239"/>
      <c r="AT90" s="239"/>
      <c r="AU90" s="239"/>
      <c r="AV90" s="239"/>
      <c r="AW90" s="239"/>
      <c r="AX90" s="239"/>
      <c r="AY90" s="239"/>
      <c r="AZ90" s="239"/>
      <c r="BA90" s="602"/>
      <c r="BB90" s="602"/>
      <c r="BC90" s="602"/>
      <c r="BD90" s="602"/>
      <c r="BE90" s="602"/>
      <c r="BF90" s="602"/>
      <c r="BG90" s="602"/>
      <c r="BH90" s="602"/>
      <c r="BI90" s="5"/>
    </row>
    <row r="91" spans="1:73" s="5" customFormat="1" ht="18" customHeight="1">
      <c r="B91" s="158" t="s">
        <v>174</v>
      </c>
      <c r="C91" s="158"/>
      <c r="D91" s="158"/>
      <c r="E91" s="158"/>
      <c r="F91" s="158"/>
      <c r="G91" s="158"/>
      <c r="H91" s="158"/>
      <c r="I91" s="158"/>
      <c r="J91" s="158"/>
      <c r="K91" s="158"/>
      <c r="L91" s="158"/>
      <c r="M91" s="158"/>
      <c r="N91" s="158"/>
      <c r="O91" s="158"/>
      <c r="P91" s="158"/>
      <c r="Q91" s="256" t="s">
        <v>175</v>
      </c>
      <c r="R91" s="256"/>
      <c r="S91" s="256"/>
      <c r="T91" s="256" t="s">
        <v>176</v>
      </c>
      <c r="U91" s="256"/>
      <c r="V91" s="256"/>
      <c r="W91" s="256" t="s">
        <v>177</v>
      </c>
      <c r="X91" s="256"/>
      <c r="Y91" s="256"/>
      <c r="Z91" s="256" t="s">
        <v>178</v>
      </c>
      <c r="AA91" s="256"/>
      <c r="AB91" s="256"/>
      <c r="AC91" s="256" t="s">
        <v>179</v>
      </c>
      <c r="AD91" s="256"/>
      <c r="AE91" s="256"/>
      <c r="AF91" s="256" t="s">
        <v>180</v>
      </c>
      <c r="AG91" s="256"/>
      <c r="AH91" s="256"/>
      <c r="AI91" s="256" t="s">
        <v>181</v>
      </c>
      <c r="AJ91" s="256"/>
      <c r="AK91" s="256"/>
      <c r="AL91" s="256" t="s">
        <v>182</v>
      </c>
      <c r="AM91" s="256"/>
      <c r="AN91" s="256"/>
      <c r="AO91" s="257" t="s">
        <v>183</v>
      </c>
      <c r="AP91" s="431"/>
      <c r="AQ91" s="432"/>
      <c r="AR91" s="256" t="s">
        <v>184</v>
      </c>
      <c r="AS91" s="256"/>
      <c r="AT91" s="256"/>
      <c r="AU91" s="256" t="s">
        <v>185</v>
      </c>
      <c r="AV91" s="256"/>
      <c r="AW91" s="256"/>
      <c r="AX91" s="256" t="s">
        <v>186</v>
      </c>
      <c r="AY91" s="256"/>
      <c r="AZ91" s="256"/>
      <c r="BA91" s="377" t="s">
        <v>187</v>
      </c>
      <c r="BB91" s="377"/>
      <c r="BC91" s="377"/>
      <c r="BD91" s="377"/>
      <c r="BE91" s="377"/>
      <c r="BF91" s="377"/>
      <c r="BG91" s="377"/>
      <c r="BH91" s="377"/>
      <c r="BI91" s="377"/>
      <c r="BK91" s="1"/>
      <c r="BL91" s="1"/>
      <c r="BM91" s="1"/>
      <c r="BN91" s="1"/>
      <c r="BO91" s="1"/>
      <c r="BP91" s="1"/>
      <c r="BQ91" s="1"/>
      <c r="BR91" s="1"/>
      <c r="BS91" s="1"/>
      <c r="BT91" s="1"/>
      <c r="BU91" s="1"/>
    </row>
    <row r="92" spans="1:73" s="5" customFormat="1" ht="18" customHeight="1">
      <c r="B92" s="158"/>
      <c r="C92" s="158"/>
      <c r="D92" s="158"/>
      <c r="E92" s="158"/>
      <c r="F92" s="158"/>
      <c r="G92" s="158"/>
      <c r="H92" s="158"/>
      <c r="I92" s="158"/>
      <c r="J92" s="158"/>
      <c r="K92" s="158"/>
      <c r="L92" s="158"/>
      <c r="M92" s="158"/>
      <c r="N92" s="158"/>
      <c r="O92" s="158"/>
      <c r="P92" s="158"/>
      <c r="Q92" s="28">
        <v>1</v>
      </c>
      <c r="R92" s="31">
        <v>10</v>
      </c>
      <c r="S92" s="30">
        <v>20</v>
      </c>
      <c r="T92" s="28">
        <v>1</v>
      </c>
      <c r="U92" s="31">
        <v>10</v>
      </c>
      <c r="V92" s="30">
        <v>20</v>
      </c>
      <c r="W92" s="28">
        <v>1</v>
      </c>
      <c r="X92" s="31">
        <v>10</v>
      </c>
      <c r="Y92" s="30">
        <v>20</v>
      </c>
      <c r="Z92" s="28">
        <v>1</v>
      </c>
      <c r="AA92" s="31">
        <v>10</v>
      </c>
      <c r="AB92" s="30">
        <v>20</v>
      </c>
      <c r="AC92" s="28">
        <v>1</v>
      </c>
      <c r="AD92" s="31">
        <v>10</v>
      </c>
      <c r="AE92" s="30">
        <v>20</v>
      </c>
      <c r="AF92" s="28">
        <v>1</v>
      </c>
      <c r="AG92" s="31">
        <v>10</v>
      </c>
      <c r="AH92" s="30">
        <v>20</v>
      </c>
      <c r="AI92" s="28">
        <v>1</v>
      </c>
      <c r="AJ92" s="31">
        <v>10</v>
      </c>
      <c r="AK92" s="30">
        <v>20</v>
      </c>
      <c r="AL92" s="28">
        <v>1</v>
      </c>
      <c r="AM92" s="31">
        <v>10</v>
      </c>
      <c r="AN92" s="30">
        <v>20</v>
      </c>
      <c r="AO92" s="28">
        <v>1</v>
      </c>
      <c r="AP92" s="31">
        <v>10</v>
      </c>
      <c r="AQ92" s="30">
        <v>20</v>
      </c>
      <c r="AR92" s="28">
        <v>1</v>
      </c>
      <c r="AS92" s="31">
        <v>10</v>
      </c>
      <c r="AT92" s="30">
        <v>20</v>
      </c>
      <c r="AU92" s="28">
        <v>1</v>
      </c>
      <c r="AV92" s="31">
        <v>10</v>
      </c>
      <c r="AW92" s="30">
        <v>20</v>
      </c>
      <c r="AX92" s="28">
        <v>1</v>
      </c>
      <c r="AY92" s="31">
        <v>10</v>
      </c>
      <c r="AZ92" s="30">
        <v>20</v>
      </c>
      <c r="BA92" s="377"/>
      <c r="BB92" s="377"/>
      <c r="BC92" s="377"/>
      <c r="BD92" s="377"/>
      <c r="BE92" s="377"/>
      <c r="BF92" s="377"/>
      <c r="BG92" s="377"/>
      <c r="BH92" s="377"/>
      <c r="BI92" s="377"/>
      <c r="BK92" s="1"/>
      <c r="BL92" s="1"/>
      <c r="BM92" s="1"/>
      <c r="BN92" s="1"/>
      <c r="BO92" s="1"/>
      <c r="BP92" s="1"/>
      <c r="BQ92" s="1"/>
      <c r="BR92" s="1"/>
      <c r="BS92" s="1"/>
      <c r="BT92" s="1"/>
      <c r="BU92" s="1"/>
    </row>
    <row r="93" spans="1:73" s="5" customFormat="1" ht="18" customHeight="1">
      <c r="B93" s="603" t="s">
        <v>188</v>
      </c>
      <c r="C93" s="603"/>
      <c r="D93" s="603"/>
      <c r="E93" s="603"/>
      <c r="F93" s="603"/>
      <c r="G93" s="603"/>
      <c r="H93" s="603"/>
      <c r="I93" s="603"/>
      <c r="J93" s="603"/>
      <c r="K93" s="603"/>
      <c r="L93" s="603"/>
      <c r="M93" s="603"/>
      <c r="N93" s="603"/>
      <c r="O93" s="603"/>
      <c r="P93" s="603"/>
      <c r="Q93" s="603"/>
      <c r="R93" s="603"/>
      <c r="S93" s="603"/>
      <c r="T93" s="603"/>
      <c r="U93" s="603"/>
      <c r="V93" s="603"/>
      <c r="W93" s="603"/>
      <c r="X93" s="603"/>
      <c r="Y93" s="603"/>
      <c r="Z93" s="603"/>
      <c r="AA93" s="603"/>
      <c r="AB93" s="603"/>
      <c r="AC93" s="603"/>
      <c r="AD93" s="603"/>
      <c r="AE93" s="603"/>
      <c r="AF93" s="603"/>
      <c r="AG93" s="603"/>
      <c r="AH93" s="603"/>
      <c r="AI93" s="603"/>
      <c r="AJ93" s="603"/>
      <c r="AK93" s="603"/>
      <c r="AL93" s="603"/>
      <c r="AM93" s="603"/>
      <c r="AN93" s="603"/>
      <c r="AO93" s="603"/>
      <c r="AP93" s="603"/>
      <c r="AQ93" s="603"/>
      <c r="AR93" s="603"/>
      <c r="AS93" s="603"/>
      <c r="AT93" s="603"/>
      <c r="AU93" s="603"/>
      <c r="AV93" s="603"/>
      <c r="AW93" s="603"/>
      <c r="AX93" s="603"/>
      <c r="AY93" s="603"/>
      <c r="AZ93" s="603"/>
      <c r="BA93" s="603"/>
      <c r="BB93" s="603"/>
      <c r="BC93" s="603"/>
      <c r="BD93" s="603"/>
      <c r="BE93" s="603"/>
      <c r="BF93" s="603"/>
      <c r="BG93" s="603"/>
      <c r="BH93" s="603"/>
      <c r="BI93" s="603"/>
      <c r="BK93" s="1"/>
      <c r="BL93" s="1"/>
      <c r="BM93" s="1"/>
      <c r="BN93" s="1"/>
      <c r="BO93" s="1"/>
      <c r="BP93" s="1"/>
      <c r="BQ93" s="1"/>
      <c r="BR93" s="1"/>
      <c r="BS93" s="1"/>
      <c r="BT93" s="1"/>
      <c r="BU93" s="1"/>
    </row>
    <row r="94" spans="1:73" s="5" customFormat="1" ht="18" customHeight="1">
      <c r="B94" s="98" t="s">
        <v>189</v>
      </c>
      <c r="C94" s="604" t="s">
        <v>190</v>
      </c>
      <c r="D94" s="495"/>
      <c r="E94" s="495"/>
      <c r="F94" s="495"/>
      <c r="G94" s="495"/>
      <c r="H94" s="495"/>
      <c r="I94" s="495"/>
      <c r="J94" s="495"/>
      <c r="K94" s="495"/>
      <c r="L94" s="495"/>
      <c r="M94" s="495"/>
      <c r="N94" s="495"/>
      <c r="O94" s="495"/>
      <c r="P94" s="495"/>
      <c r="Q94" s="495"/>
      <c r="R94" s="495"/>
      <c r="S94" s="495"/>
      <c r="T94" s="495"/>
      <c r="U94" s="495"/>
      <c r="V94" s="495"/>
      <c r="W94" s="495"/>
      <c r="X94" s="495"/>
      <c r="Y94" s="495"/>
      <c r="Z94" s="495"/>
      <c r="AA94" s="495"/>
      <c r="AB94" s="495"/>
      <c r="AC94" s="495"/>
      <c r="AD94" s="495"/>
      <c r="AE94" s="495"/>
      <c r="AF94" s="495"/>
      <c r="AG94" s="495"/>
      <c r="AH94" s="495"/>
      <c r="AI94" s="495"/>
      <c r="AJ94" s="495"/>
      <c r="AK94" s="495"/>
      <c r="AL94" s="495"/>
      <c r="AM94" s="495"/>
      <c r="AN94" s="495"/>
      <c r="AO94" s="495"/>
      <c r="AP94" s="495"/>
      <c r="AQ94" s="495"/>
      <c r="AR94" s="495"/>
      <c r="AS94" s="495"/>
      <c r="AT94" s="495"/>
      <c r="AU94" s="495"/>
      <c r="AV94" s="495"/>
      <c r="AW94" s="495"/>
      <c r="AX94" s="495"/>
      <c r="AY94" s="495"/>
      <c r="AZ94" s="495"/>
      <c r="BA94" s="495"/>
      <c r="BB94" s="495"/>
      <c r="BC94" s="495"/>
      <c r="BD94" s="495"/>
      <c r="BE94" s="495"/>
      <c r="BF94" s="495"/>
      <c r="BG94" s="495"/>
      <c r="BH94" s="495"/>
      <c r="BI94" s="495"/>
      <c r="BK94" s="1"/>
      <c r="BL94" s="1"/>
      <c r="BM94" s="1"/>
      <c r="BN94" s="1"/>
      <c r="BO94" s="1"/>
      <c r="BP94" s="1"/>
      <c r="BQ94" s="1"/>
      <c r="BR94" s="1"/>
      <c r="BS94" s="1"/>
      <c r="BT94" s="1"/>
      <c r="BU94" s="1"/>
    </row>
    <row r="95" spans="1:73" s="5" customFormat="1" ht="18" customHeight="1">
      <c r="B95" s="99"/>
      <c r="C95" s="100" t="s">
        <v>191</v>
      </c>
      <c r="D95" s="605" t="s">
        <v>468</v>
      </c>
      <c r="E95" s="496"/>
      <c r="F95" s="496"/>
      <c r="G95" s="496"/>
      <c r="H95" s="496"/>
      <c r="I95" s="496"/>
      <c r="J95" s="496"/>
      <c r="K95" s="496"/>
      <c r="L95" s="496"/>
      <c r="M95" s="496"/>
      <c r="N95" s="496"/>
      <c r="O95" s="496"/>
      <c r="P95" s="496"/>
      <c r="Q95" s="34"/>
      <c r="R95" s="35"/>
      <c r="S95" s="11"/>
      <c r="T95" s="34"/>
      <c r="U95" s="35"/>
      <c r="V95" s="11"/>
      <c r="W95" s="34"/>
      <c r="X95" s="35"/>
      <c r="Y95" s="11"/>
      <c r="Z95" s="34"/>
      <c r="AA95" s="35"/>
      <c r="AB95" s="11"/>
      <c r="AC95" s="34"/>
      <c r="AD95" s="35"/>
      <c r="AE95" s="11"/>
      <c r="AF95" s="128"/>
      <c r="AG95" s="129"/>
      <c r="AH95" s="130"/>
      <c r="AI95" s="34"/>
      <c r="AJ95" s="35"/>
      <c r="AK95" s="11"/>
      <c r="AL95" s="128"/>
      <c r="AM95" s="129"/>
      <c r="AN95" s="130"/>
      <c r="AO95" s="34"/>
      <c r="AP95" s="35"/>
      <c r="AQ95" s="11"/>
      <c r="AR95" s="128"/>
      <c r="AS95" s="129"/>
      <c r="AT95" s="130"/>
      <c r="AU95" s="34"/>
      <c r="AV95" s="35"/>
      <c r="AW95" s="11"/>
      <c r="AX95" s="34"/>
      <c r="AY95" s="35"/>
      <c r="AZ95" s="11"/>
      <c r="BA95" s="493"/>
      <c r="BB95" s="493"/>
      <c r="BC95" s="493"/>
      <c r="BD95" s="493"/>
      <c r="BE95" s="493"/>
      <c r="BF95" s="493"/>
      <c r="BG95" s="493"/>
      <c r="BH95" s="493"/>
      <c r="BI95" s="493"/>
      <c r="BK95" s="1"/>
      <c r="BL95" s="1"/>
      <c r="BM95" s="1"/>
      <c r="BN95" s="1"/>
      <c r="BO95" s="1"/>
      <c r="BP95" s="1"/>
      <c r="BQ95" s="1"/>
      <c r="BR95" s="1"/>
      <c r="BS95" s="1"/>
      <c r="BT95" s="1"/>
      <c r="BU95" s="1"/>
    </row>
    <row r="96" spans="1:73" s="5" customFormat="1" ht="18" customHeight="1">
      <c r="B96" s="99"/>
      <c r="C96" s="100" t="s">
        <v>469</v>
      </c>
      <c r="D96" s="373" t="s">
        <v>470</v>
      </c>
      <c r="E96" s="607"/>
      <c r="F96" s="607"/>
      <c r="G96" s="607"/>
      <c r="H96" s="607"/>
      <c r="I96" s="607"/>
      <c r="J96" s="607"/>
      <c r="K96" s="607"/>
      <c r="L96" s="607"/>
      <c r="M96" s="607"/>
      <c r="N96" s="607"/>
      <c r="O96" s="607"/>
      <c r="P96" s="607"/>
      <c r="Q96" s="34"/>
      <c r="R96" s="35"/>
      <c r="S96" s="11"/>
      <c r="T96" s="34"/>
      <c r="U96" s="35"/>
      <c r="V96" s="11"/>
      <c r="W96" s="34"/>
      <c r="X96" s="35"/>
      <c r="Y96" s="11"/>
      <c r="Z96" s="34"/>
      <c r="AA96" s="35"/>
      <c r="AB96" s="11"/>
      <c r="AC96" s="34"/>
      <c r="AD96" s="35"/>
      <c r="AE96" s="11"/>
      <c r="AF96" s="34"/>
      <c r="AG96" s="35"/>
      <c r="AH96" s="11"/>
      <c r="AI96" s="128"/>
      <c r="AJ96" s="129"/>
      <c r="AK96" s="130"/>
      <c r="AL96" s="34"/>
      <c r="AM96" s="35"/>
      <c r="AN96" s="11"/>
      <c r="AO96" s="128"/>
      <c r="AP96" s="129"/>
      <c r="AQ96" s="130"/>
      <c r="AR96" s="34"/>
      <c r="AS96" s="35"/>
      <c r="AT96" s="11"/>
      <c r="AU96" s="128"/>
      <c r="AV96" s="129"/>
      <c r="AW96" s="130"/>
      <c r="AX96" s="34"/>
      <c r="AY96" s="35"/>
      <c r="AZ96" s="11"/>
      <c r="BA96" s="493"/>
      <c r="BB96" s="493"/>
      <c r="BC96" s="493"/>
      <c r="BD96" s="493"/>
      <c r="BE96" s="493"/>
      <c r="BF96" s="493"/>
      <c r="BG96" s="493"/>
      <c r="BH96" s="493"/>
      <c r="BI96" s="493"/>
    </row>
    <row r="97" spans="2:73" s="5" customFormat="1" ht="18" customHeight="1">
      <c r="B97" s="36"/>
      <c r="C97" s="606" t="s">
        <v>503</v>
      </c>
      <c r="D97" s="495"/>
      <c r="E97" s="495"/>
      <c r="F97" s="495"/>
      <c r="G97" s="495"/>
      <c r="H97" s="495"/>
      <c r="I97" s="495"/>
      <c r="J97" s="495"/>
      <c r="K97" s="495"/>
      <c r="L97" s="495"/>
      <c r="M97" s="495"/>
      <c r="N97" s="495"/>
      <c r="O97" s="495"/>
      <c r="P97" s="495"/>
      <c r="Q97" s="495"/>
      <c r="R97" s="495"/>
      <c r="S97" s="495"/>
      <c r="T97" s="495"/>
      <c r="U97" s="495"/>
      <c r="V97" s="495"/>
      <c r="W97" s="495"/>
      <c r="X97" s="495"/>
      <c r="Y97" s="495"/>
      <c r="Z97" s="495"/>
      <c r="AA97" s="495"/>
      <c r="AB97" s="495"/>
      <c r="AC97" s="495"/>
      <c r="AD97" s="495"/>
      <c r="AE97" s="495"/>
      <c r="AF97" s="495"/>
      <c r="AG97" s="495"/>
      <c r="AH97" s="495"/>
      <c r="AI97" s="495"/>
      <c r="AJ97" s="495"/>
      <c r="AK97" s="495"/>
      <c r="AL97" s="495"/>
      <c r="AM97" s="495"/>
      <c r="AN97" s="495"/>
      <c r="AO97" s="495"/>
      <c r="AP97" s="495"/>
      <c r="AQ97" s="495"/>
      <c r="AR97" s="495"/>
      <c r="AS97" s="495"/>
      <c r="AT97" s="495"/>
      <c r="AU97" s="495"/>
      <c r="AV97" s="495"/>
      <c r="AW97" s="495"/>
      <c r="AX97" s="495"/>
      <c r="AY97" s="495"/>
      <c r="AZ97" s="495"/>
      <c r="BA97" s="495"/>
      <c r="BB97" s="495"/>
      <c r="BC97" s="495"/>
      <c r="BD97" s="495"/>
      <c r="BE97" s="495"/>
      <c r="BF97" s="495"/>
      <c r="BG97" s="495"/>
      <c r="BH97" s="495"/>
      <c r="BI97" s="495"/>
      <c r="BK97" s="1"/>
      <c r="BL97" s="1"/>
      <c r="BM97" s="1"/>
      <c r="BN97" s="1"/>
      <c r="BO97" s="1"/>
      <c r="BP97" s="1"/>
      <c r="BQ97" s="1"/>
      <c r="BR97" s="1"/>
      <c r="BS97" s="1"/>
      <c r="BT97" s="1"/>
      <c r="BU97" s="1"/>
    </row>
    <row r="98" spans="2:73" s="5" customFormat="1" ht="18" customHeight="1">
      <c r="B98" s="32"/>
      <c r="C98" s="33" t="s">
        <v>191</v>
      </c>
      <c r="D98" s="496" t="s">
        <v>507</v>
      </c>
      <c r="E98" s="496"/>
      <c r="F98" s="496"/>
      <c r="G98" s="496"/>
      <c r="H98" s="496"/>
      <c r="I98" s="496"/>
      <c r="J98" s="496"/>
      <c r="K98" s="496"/>
      <c r="L98" s="496"/>
      <c r="M98" s="496"/>
      <c r="N98" s="496"/>
      <c r="O98" s="496"/>
      <c r="P98" s="496"/>
      <c r="Q98" s="34"/>
      <c r="R98" s="35"/>
      <c r="S98" s="11"/>
      <c r="T98" s="34"/>
      <c r="U98" s="35"/>
      <c r="V98" s="11"/>
      <c r="W98" s="34"/>
      <c r="X98" s="35"/>
      <c r="Y98" s="11"/>
      <c r="Z98" s="34"/>
      <c r="AA98" s="35"/>
      <c r="AB98" s="11"/>
      <c r="AC98" s="34"/>
      <c r="AD98" s="35"/>
      <c r="AE98" s="11"/>
      <c r="AF98" s="131"/>
      <c r="AG98" s="132"/>
      <c r="AH98" s="133"/>
      <c r="AI98" s="34"/>
      <c r="AJ98" s="35"/>
      <c r="AK98" s="11"/>
      <c r="AL98" s="34"/>
      <c r="AM98" s="35"/>
      <c r="AN98" s="11"/>
      <c r="AO98" s="131"/>
      <c r="AP98" s="132"/>
      <c r="AQ98" s="133"/>
      <c r="AR98" s="34"/>
      <c r="AS98" s="35"/>
      <c r="AT98" s="11"/>
      <c r="AU98" s="34"/>
      <c r="AV98" s="35"/>
      <c r="AW98" s="11"/>
      <c r="AX98" s="131"/>
      <c r="AY98" s="132"/>
      <c r="AZ98" s="133"/>
      <c r="BA98" s="493"/>
      <c r="BB98" s="493"/>
      <c r="BC98" s="493"/>
      <c r="BD98" s="493"/>
      <c r="BE98" s="493"/>
      <c r="BF98" s="493"/>
      <c r="BG98" s="493"/>
      <c r="BH98" s="493"/>
      <c r="BI98" s="493"/>
      <c r="BK98" s="1"/>
      <c r="BL98" s="1"/>
      <c r="BM98" s="1"/>
      <c r="BN98" s="1"/>
      <c r="BO98" s="1"/>
      <c r="BP98" s="1"/>
      <c r="BQ98" s="1"/>
      <c r="BR98" s="1"/>
      <c r="BS98" s="1"/>
      <c r="BT98" s="1"/>
      <c r="BU98" s="1"/>
    </row>
    <row r="99" spans="2:73" s="5" customFormat="1" ht="18" customHeight="1">
      <c r="B99" s="37"/>
      <c r="C99" s="495" t="s">
        <v>192</v>
      </c>
      <c r="D99" s="495"/>
      <c r="E99" s="495"/>
      <c r="F99" s="495"/>
      <c r="G99" s="495"/>
      <c r="H99" s="495"/>
      <c r="I99" s="495"/>
      <c r="J99" s="495"/>
      <c r="K99" s="495"/>
      <c r="L99" s="495"/>
      <c r="M99" s="495"/>
      <c r="N99" s="495"/>
      <c r="O99" s="495"/>
      <c r="P99" s="495"/>
      <c r="Q99" s="495"/>
      <c r="R99" s="495"/>
      <c r="S99" s="495"/>
      <c r="T99" s="495"/>
      <c r="U99" s="495"/>
      <c r="V99" s="495"/>
      <c r="W99" s="495"/>
      <c r="X99" s="495"/>
      <c r="Y99" s="495"/>
      <c r="Z99" s="495"/>
      <c r="AA99" s="495"/>
      <c r="AB99" s="495"/>
      <c r="AC99" s="495"/>
      <c r="AD99" s="495"/>
      <c r="AE99" s="495"/>
      <c r="AF99" s="495"/>
      <c r="AG99" s="495"/>
      <c r="AH99" s="495"/>
      <c r="AI99" s="495"/>
      <c r="AJ99" s="495"/>
      <c r="AK99" s="495"/>
      <c r="AL99" s="495"/>
      <c r="AM99" s="495"/>
      <c r="AN99" s="495"/>
      <c r="AO99" s="495"/>
      <c r="AP99" s="495"/>
      <c r="AQ99" s="495"/>
      <c r="AR99" s="495"/>
      <c r="AS99" s="495"/>
      <c r="AT99" s="495"/>
      <c r="AU99" s="495"/>
      <c r="AV99" s="495"/>
      <c r="AW99" s="495"/>
      <c r="AX99" s="495"/>
      <c r="AY99" s="495"/>
      <c r="AZ99" s="495"/>
      <c r="BA99" s="495"/>
      <c r="BB99" s="495"/>
      <c r="BC99" s="495"/>
      <c r="BD99" s="495"/>
      <c r="BE99" s="495"/>
      <c r="BF99" s="495"/>
      <c r="BG99" s="495"/>
      <c r="BH99" s="495"/>
      <c r="BI99" s="495"/>
      <c r="BK99" s="1"/>
      <c r="BL99" s="1"/>
      <c r="BM99" s="1"/>
      <c r="BN99" s="1"/>
      <c r="BO99" s="1"/>
      <c r="BP99" s="1"/>
      <c r="BQ99" s="1"/>
      <c r="BR99" s="1"/>
      <c r="BS99" s="1"/>
      <c r="BT99" s="1"/>
      <c r="BU99" s="1"/>
    </row>
    <row r="100" spans="2:73" s="5" customFormat="1" ht="18" customHeight="1">
      <c r="B100" s="32"/>
      <c r="C100" s="33" t="s">
        <v>191</v>
      </c>
      <c r="D100" s="496" t="s">
        <v>471</v>
      </c>
      <c r="E100" s="496"/>
      <c r="F100" s="496"/>
      <c r="G100" s="496"/>
      <c r="H100" s="496"/>
      <c r="I100" s="496"/>
      <c r="J100" s="496"/>
      <c r="K100" s="496"/>
      <c r="L100" s="496"/>
      <c r="M100" s="496"/>
      <c r="N100" s="496"/>
      <c r="O100" s="496"/>
      <c r="P100" s="496"/>
      <c r="Q100" s="34"/>
      <c r="R100" s="35"/>
      <c r="S100" s="11"/>
      <c r="T100" s="34"/>
      <c r="U100" s="35"/>
      <c r="V100" s="11"/>
      <c r="W100" s="34"/>
      <c r="X100" s="35"/>
      <c r="Y100" s="11"/>
      <c r="Z100" s="34"/>
      <c r="AA100" s="35"/>
      <c r="AB100" s="11"/>
      <c r="AC100" s="34"/>
      <c r="AD100" s="35"/>
      <c r="AE100" s="11"/>
      <c r="AF100" s="34"/>
      <c r="AG100" s="35"/>
      <c r="AH100" s="11"/>
      <c r="AI100" s="131"/>
      <c r="AJ100" s="132"/>
      <c r="AK100" s="133"/>
      <c r="AL100" s="34"/>
      <c r="AM100" s="35"/>
      <c r="AN100" s="11"/>
      <c r="AO100" s="34"/>
      <c r="AP100" s="35"/>
      <c r="AQ100" s="11"/>
      <c r="AR100" s="34"/>
      <c r="AS100" s="35"/>
      <c r="AT100" s="11"/>
      <c r="AU100" s="34"/>
      <c r="AV100" s="35"/>
      <c r="AW100" s="11"/>
      <c r="AX100" s="34"/>
      <c r="AY100" s="35"/>
      <c r="AZ100" s="11"/>
      <c r="BA100" s="493"/>
      <c r="BB100" s="493"/>
      <c r="BC100" s="493"/>
      <c r="BD100" s="493"/>
      <c r="BE100" s="493"/>
      <c r="BF100" s="493"/>
      <c r="BG100" s="493"/>
      <c r="BH100" s="493"/>
      <c r="BI100" s="493"/>
    </row>
    <row r="101" spans="2:73" s="5" customFormat="1" ht="18" customHeight="1">
      <c r="B101" s="37"/>
      <c r="C101" s="495" t="s">
        <v>193</v>
      </c>
      <c r="D101" s="495"/>
      <c r="E101" s="495"/>
      <c r="F101" s="495"/>
      <c r="G101" s="495"/>
      <c r="H101" s="495"/>
      <c r="I101" s="495"/>
      <c r="J101" s="495"/>
      <c r="K101" s="495"/>
      <c r="L101" s="495"/>
      <c r="M101" s="495"/>
      <c r="N101" s="495"/>
      <c r="O101" s="495"/>
      <c r="P101" s="495"/>
      <c r="Q101" s="495"/>
      <c r="R101" s="495"/>
      <c r="S101" s="495"/>
      <c r="T101" s="495"/>
      <c r="U101" s="495"/>
      <c r="V101" s="495"/>
      <c r="W101" s="495"/>
      <c r="X101" s="495"/>
      <c r="Y101" s="495"/>
      <c r="Z101" s="495"/>
      <c r="AA101" s="495"/>
      <c r="AB101" s="495"/>
      <c r="AC101" s="495"/>
      <c r="AD101" s="495"/>
      <c r="AE101" s="495"/>
      <c r="AF101" s="495"/>
      <c r="AG101" s="495"/>
      <c r="AH101" s="495"/>
      <c r="AI101" s="495"/>
      <c r="AJ101" s="495"/>
      <c r="AK101" s="495"/>
      <c r="AL101" s="495"/>
      <c r="AM101" s="495"/>
      <c r="AN101" s="495"/>
      <c r="AO101" s="495"/>
      <c r="AP101" s="495"/>
      <c r="AQ101" s="495"/>
      <c r="AR101" s="495"/>
      <c r="AS101" s="495"/>
      <c r="AT101" s="495"/>
      <c r="AU101" s="495"/>
      <c r="AV101" s="495"/>
      <c r="AW101" s="495"/>
      <c r="AX101" s="495"/>
      <c r="AY101" s="495"/>
      <c r="AZ101" s="495"/>
      <c r="BA101" s="495"/>
      <c r="BB101" s="495"/>
      <c r="BC101" s="495"/>
      <c r="BD101" s="495"/>
      <c r="BE101" s="495"/>
      <c r="BF101" s="495"/>
      <c r="BG101" s="495"/>
      <c r="BH101" s="495"/>
      <c r="BI101" s="495"/>
    </row>
    <row r="102" spans="2:73" s="5" customFormat="1" ht="18" customHeight="1">
      <c r="B102" s="32"/>
      <c r="C102" s="33" t="s">
        <v>191</v>
      </c>
      <c r="D102" s="496" t="s">
        <v>472</v>
      </c>
      <c r="E102" s="496"/>
      <c r="F102" s="496"/>
      <c r="G102" s="496"/>
      <c r="H102" s="496"/>
      <c r="I102" s="496"/>
      <c r="J102" s="496"/>
      <c r="K102" s="496"/>
      <c r="L102" s="496"/>
      <c r="M102" s="496"/>
      <c r="N102" s="496"/>
      <c r="O102" s="496"/>
      <c r="P102" s="496"/>
      <c r="Q102" s="34"/>
      <c r="R102" s="35"/>
      <c r="S102" s="11"/>
      <c r="T102" s="34"/>
      <c r="U102" s="35"/>
      <c r="V102" s="11"/>
      <c r="W102" s="34"/>
      <c r="X102" s="35"/>
      <c r="Y102" s="11"/>
      <c r="Z102" s="34"/>
      <c r="AA102" s="35"/>
      <c r="AB102" s="11"/>
      <c r="AC102" s="34"/>
      <c r="AD102" s="35"/>
      <c r="AE102" s="11"/>
      <c r="AF102" s="34"/>
      <c r="AG102" s="35"/>
      <c r="AH102" s="11"/>
      <c r="AI102" s="131"/>
      <c r="AJ102" s="132"/>
      <c r="AK102" s="133"/>
      <c r="AL102" s="131"/>
      <c r="AM102" s="132"/>
      <c r="AN102" s="133"/>
      <c r="AO102" s="34"/>
      <c r="AP102" s="35"/>
      <c r="AQ102" s="11"/>
      <c r="AR102" s="34"/>
      <c r="AS102" s="35"/>
      <c r="AT102" s="11"/>
      <c r="AU102" s="34"/>
      <c r="AV102" s="35"/>
      <c r="AW102" s="11"/>
      <c r="AX102" s="34"/>
      <c r="AY102" s="35"/>
      <c r="AZ102" s="11"/>
      <c r="BA102" s="493"/>
      <c r="BB102" s="493"/>
      <c r="BC102" s="493"/>
      <c r="BD102" s="493"/>
      <c r="BE102" s="493"/>
      <c r="BF102" s="493"/>
      <c r="BG102" s="493"/>
      <c r="BH102" s="493"/>
      <c r="BI102" s="493"/>
    </row>
    <row r="103" spans="2:73" s="5" customFormat="1" ht="18" customHeight="1">
      <c r="B103" s="495" t="s">
        <v>194</v>
      </c>
      <c r="C103" s="495"/>
      <c r="D103" s="495"/>
      <c r="E103" s="495"/>
      <c r="F103" s="495"/>
      <c r="G103" s="495"/>
      <c r="H103" s="495"/>
      <c r="I103" s="495"/>
      <c r="J103" s="495"/>
      <c r="K103" s="495"/>
      <c r="L103" s="495"/>
      <c r="M103" s="495"/>
      <c r="N103" s="495"/>
      <c r="O103" s="495"/>
      <c r="P103" s="495"/>
      <c r="Q103" s="495"/>
      <c r="R103" s="495"/>
      <c r="S103" s="495"/>
      <c r="T103" s="495"/>
      <c r="U103" s="495"/>
      <c r="V103" s="495"/>
      <c r="W103" s="495"/>
      <c r="X103" s="495"/>
      <c r="Y103" s="495"/>
      <c r="Z103" s="495"/>
      <c r="AA103" s="495"/>
      <c r="AB103" s="495"/>
      <c r="AC103" s="495"/>
      <c r="AD103" s="495"/>
      <c r="AE103" s="495"/>
      <c r="AF103" s="495"/>
      <c r="AG103" s="495"/>
      <c r="AH103" s="495"/>
      <c r="AI103" s="495"/>
      <c r="AJ103" s="495"/>
      <c r="AK103" s="495"/>
      <c r="AL103" s="495"/>
      <c r="AM103" s="495"/>
      <c r="AN103" s="495"/>
      <c r="AO103" s="495"/>
      <c r="AP103" s="495"/>
      <c r="AQ103" s="495"/>
      <c r="AR103" s="495"/>
      <c r="AS103" s="495"/>
      <c r="AT103" s="495"/>
      <c r="AU103" s="495"/>
      <c r="AV103" s="495"/>
      <c r="AW103" s="495"/>
      <c r="AX103" s="495"/>
      <c r="AY103" s="495"/>
      <c r="AZ103" s="495"/>
      <c r="BA103" s="495"/>
      <c r="BB103" s="495"/>
      <c r="BC103" s="495"/>
      <c r="BD103" s="495"/>
      <c r="BE103" s="495"/>
      <c r="BF103" s="495"/>
      <c r="BG103" s="495"/>
      <c r="BH103" s="495"/>
      <c r="BI103" s="495"/>
    </row>
    <row r="104" spans="2:73" s="5" customFormat="1" ht="18" customHeight="1">
      <c r="B104" s="32"/>
      <c r="C104" s="33" t="s">
        <v>191</v>
      </c>
      <c r="D104" s="494"/>
      <c r="E104" s="494"/>
      <c r="F104" s="494"/>
      <c r="G104" s="494"/>
      <c r="H104" s="494"/>
      <c r="I104" s="494"/>
      <c r="J104" s="494"/>
      <c r="K104" s="494"/>
      <c r="L104" s="494"/>
      <c r="M104" s="494"/>
      <c r="N104" s="494"/>
      <c r="O104" s="494"/>
      <c r="P104" s="494"/>
      <c r="Q104" s="34"/>
      <c r="R104" s="35"/>
      <c r="S104" s="11"/>
      <c r="T104" s="34"/>
      <c r="U104" s="35"/>
      <c r="V104" s="11"/>
      <c r="W104" s="34"/>
      <c r="X104" s="35"/>
      <c r="Y104" s="11"/>
      <c r="Z104" s="34"/>
      <c r="AA104" s="35"/>
      <c r="AB104" s="11"/>
      <c r="AC104" s="34"/>
      <c r="AD104" s="35"/>
      <c r="AE104" s="11"/>
      <c r="AF104" s="34"/>
      <c r="AG104" s="35"/>
      <c r="AH104" s="11"/>
      <c r="AI104" s="34"/>
      <c r="AJ104" s="35"/>
      <c r="AK104" s="11"/>
      <c r="AL104" s="34"/>
      <c r="AM104" s="35"/>
      <c r="AN104" s="11"/>
      <c r="AO104" s="34"/>
      <c r="AP104" s="35"/>
      <c r="AQ104" s="11"/>
      <c r="AR104" s="34"/>
      <c r="AS104" s="35"/>
      <c r="AT104" s="11"/>
      <c r="AU104" s="34"/>
      <c r="AV104" s="35"/>
      <c r="AW104" s="11"/>
      <c r="AX104" s="34"/>
      <c r="AY104" s="35"/>
      <c r="AZ104" s="11"/>
      <c r="BA104" s="493"/>
      <c r="BB104" s="493"/>
      <c r="BC104" s="493"/>
      <c r="BD104" s="493"/>
      <c r="BE104" s="493"/>
      <c r="BF104" s="493"/>
      <c r="BG104" s="493"/>
      <c r="BH104" s="493"/>
      <c r="BI104" s="493"/>
    </row>
    <row r="105" spans="2:73" s="5" customFormat="1" ht="14.25" customHeight="1">
      <c r="B105" s="497" t="s">
        <v>195</v>
      </c>
      <c r="C105" s="497"/>
      <c r="D105" s="497"/>
      <c r="E105" s="497"/>
      <c r="F105" s="497"/>
      <c r="G105" s="497"/>
      <c r="H105" s="497"/>
      <c r="I105" s="497"/>
      <c r="J105" s="497"/>
      <c r="K105" s="497"/>
      <c r="L105" s="497"/>
      <c r="M105" s="497"/>
      <c r="N105" s="497"/>
      <c r="O105" s="497"/>
      <c r="P105" s="497"/>
      <c r="Q105" s="497"/>
      <c r="R105" s="497"/>
      <c r="S105" s="497"/>
      <c r="T105" s="497"/>
      <c r="U105" s="497"/>
      <c r="V105" s="497"/>
      <c r="W105" s="497"/>
      <c r="X105" s="497"/>
      <c r="Y105" s="497"/>
      <c r="Z105" s="497"/>
      <c r="AA105" s="497"/>
      <c r="AB105" s="497"/>
      <c r="AC105" s="497"/>
      <c r="AD105" s="497"/>
      <c r="AE105" s="497"/>
      <c r="AF105" s="497"/>
      <c r="AG105" s="497"/>
      <c r="AH105" s="497"/>
      <c r="AI105" s="497"/>
      <c r="AJ105" s="497"/>
      <c r="AK105" s="497"/>
      <c r="AL105" s="497"/>
      <c r="AM105" s="497"/>
      <c r="AN105" s="497"/>
      <c r="AO105" s="497"/>
      <c r="AP105" s="497"/>
      <c r="AQ105" s="497"/>
      <c r="AR105" s="497"/>
      <c r="AS105" s="497"/>
      <c r="AT105" s="497"/>
      <c r="AU105" s="497"/>
      <c r="AV105" s="497"/>
      <c r="AW105" s="497"/>
      <c r="AX105" s="497"/>
      <c r="AY105" s="497"/>
      <c r="AZ105" s="497"/>
      <c r="BA105" s="497"/>
      <c r="BB105" s="497"/>
      <c r="BC105" s="497"/>
      <c r="BD105" s="497"/>
      <c r="BE105" s="497"/>
      <c r="BF105" s="497"/>
      <c r="BG105" s="497"/>
      <c r="BH105" s="497"/>
    </row>
    <row r="106" spans="2:73" s="5" customFormat="1" ht="14.25" customHeight="1">
      <c r="B106" s="90"/>
      <c r="C106" s="90"/>
      <c r="D106" s="90"/>
      <c r="E106" s="90"/>
      <c r="F106" s="90"/>
      <c r="G106" s="90"/>
      <c r="H106" s="90"/>
      <c r="I106" s="90"/>
      <c r="J106" s="90"/>
      <c r="K106" s="90"/>
      <c r="L106" s="90"/>
      <c r="M106" s="90"/>
      <c r="N106" s="90"/>
      <c r="O106" s="90"/>
      <c r="P106" s="90"/>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2:73" s="5" customFormat="1" ht="27" customHeight="1">
      <c r="B107" s="211" t="s">
        <v>196</v>
      </c>
      <c r="C107" s="211"/>
      <c r="D107" s="211"/>
      <c r="E107" s="211"/>
      <c r="F107" s="211"/>
      <c r="G107" s="211"/>
      <c r="H107" s="211"/>
      <c r="I107" s="211"/>
      <c r="J107" s="211"/>
      <c r="K107" s="211"/>
      <c r="L107" s="211"/>
      <c r="M107" s="211"/>
      <c r="N107" s="211"/>
      <c r="O107" s="211"/>
      <c r="P107" s="211"/>
      <c r="Q107" s="498">
        <v>46477</v>
      </c>
      <c r="R107" s="499"/>
      <c r="S107" s="499"/>
      <c r="T107" s="499"/>
      <c r="U107" s="499"/>
      <c r="V107" s="499"/>
      <c r="W107" s="499"/>
      <c r="X107" s="499"/>
      <c r="Y107" s="499"/>
      <c r="Z107" s="499"/>
      <c r="AA107" s="499"/>
      <c r="AB107" s="499"/>
      <c r="AC107" s="499"/>
      <c r="AD107" s="499"/>
      <c r="AE107" s="499"/>
      <c r="AF107" s="499"/>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2:73" s="5" customFormat="1" ht="14.25" customHeight="1">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2:73" ht="18.75" customHeight="1">
      <c r="B109" s="472" t="s">
        <v>341</v>
      </c>
      <c r="C109" s="472"/>
      <c r="D109" s="472"/>
      <c r="E109" s="472"/>
      <c r="F109" s="472"/>
      <c r="G109" s="472"/>
      <c r="H109" s="472"/>
      <c r="I109" s="472"/>
      <c r="J109" s="472"/>
      <c r="K109" s="472"/>
      <c r="L109" s="472"/>
      <c r="M109" s="472"/>
      <c r="N109" s="472"/>
      <c r="O109" s="472"/>
      <c r="P109" s="472"/>
      <c r="Q109" s="472"/>
      <c r="R109" s="472"/>
      <c r="S109" s="472"/>
      <c r="T109" s="472"/>
      <c r="U109" s="472"/>
      <c r="V109" s="472"/>
      <c r="W109" s="472"/>
      <c r="X109" s="472"/>
      <c r="Y109" s="472"/>
      <c r="Z109" s="472"/>
      <c r="AA109" s="472"/>
      <c r="AB109" s="472"/>
      <c r="AC109" s="472"/>
      <c r="AD109" s="472"/>
      <c r="AE109" s="472"/>
      <c r="AF109" s="472"/>
      <c r="AG109" s="472"/>
      <c r="AH109" s="472"/>
      <c r="AI109" s="472"/>
      <c r="AJ109" s="472"/>
      <c r="AK109" s="472"/>
      <c r="AL109" s="472"/>
      <c r="AM109" s="472"/>
      <c r="AN109" s="472"/>
      <c r="AO109" s="472"/>
      <c r="AP109" s="472"/>
      <c r="AQ109" s="472"/>
      <c r="AR109" s="472"/>
      <c r="AS109" s="472"/>
      <c r="AT109" s="472"/>
      <c r="AU109" s="472"/>
      <c r="AV109" s="472"/>
      <c r="AW109" s="472"/>
      <c r="AX109" s="169"/>
      <c r="AY109" s="169"/>
      <c r="AZ109" s="169"/>
      <c r="BA109" s="169"/>
      <c r="BB109" s="169"/>
      <c r="BC109" s="169"/>
      <c r="BD109" s="169"/>
      <c r="BE109" s="169"/>
      <c r="BF109" s="169"/>
      <c r="BG109" s="169"/>
      <c r="BH109" s="169"/>
      <c r="BK109" s="5"/>
      <c r="BL109" s="5"/>
      <c r="BM109" s="5"/>
      <c r="BN109" s="5"/>
      <c r="BO109" s="5"/>
      <c r="BP109" s="5"/>
      <c r="BQ109" s="5"/>
      <c r="BR109" s="5"/>
      <c r="BS109" s="5"/>
      <c r="BT109" s="5"/>
      <c r="BU109" s="5"/>
    </row>
    <row r="110" spans="2:73" ht="18.75" customHeight="1">
      <c r="B110" s="443" t="s">
        <v>197</v>
      </c>
      <c r="C110" s="444"/>
      <c r="D110" s="444"/>
      <c r="E110" s="444"/>
      <c r="F110" s="444"/>
      <c r="G110" s="444"/>
      <c r="H110" s="444"/>
      <c r="I110" s="444"/>
      <c r="J110" s="444"/>
      <c r="K110" s="444"/>
      <c r="L110" s="444"/>
      <c r="M110" s="444"/>
      <c r="N110" s="444"/>
      <c r="O110" s="444"/>
      <c r="P110" s="444"/>
      <c r="Q110" s="444"/>
      <c r="R110" s="444"/>
      <c r="S110" s="444"/>
      <c r="T110" s="445"/>
      <c r="U110" s="296" t="s">
        <v>198</v>
      </c>
      <c r="V110" s="297"/>
      <c r="W110" s="297"/>
      <c r="X110" s="297"/>
      <c r="Y110" s="297"/>
      <c r="Z110" s="297"/>
      <c r="AA110" s="298"/>
      <c r="AB110" s="219" t="s">
        <v>12</v>
      </c>
      <c r="AC110" s="220"/>
      <c r="AD110" s="220"/>
      <c r="AE110" s="220"/>
      <c r="AF110" s="220"/>
      <c r="AG110" s="220"/>
      <c r="AH110" s="220"/>
      <c r="AI110" s="220"/>
      <c r="AJ110" s="220"/>
      <c r="AK110" s="220"/>
      <c r="AL110" s="220"/>
      <c r="AM110" s="220"/>
      <c r="AN110" s="220"/>
      <c r="AO110" s="220"/>
      <c r="AP110" s="220"/>
      <c r="AQ110" s="220"/>
      <c r="AR110" s="221"/>
      <c r="AS110" s="158" t="s">
        <v>199</v>
      </c>
      <c r="AT110" s="158"/>
      <c r="AU110" s="158"/>
      <c r="AV110" s="158"/>
      <c r="AW110" s="158"/>
      <c r="AX110" s="377" t="s">
        <v>200</v>
      </c>
      <c r="AY110" s="377"/>
      <c r="AZ110" s="377"/>
      <c r="BA110" s="377"/>
      <c r="BB110" s="377"/>
      <c r="BC110" s="377"/>
      <c r="BD110" s="377"/>
      <c r="BE110" s="377"/>
      <c r="BF110" s="377"/>
      <c r="BG110" s="377"/>
      <c r="BH110" s="377"/>
      <c r="BI110" s="377"/>
      <c r="BK110" s="5"/>
      <c r="BL110" s="5"/>
      <c r="BM110" s="5"/>
      <c r="BN110" s="5"/>
      <c r="BO110" s="5"/>
      <c r="BP110" s="5"/>
      <c r="BQ110" s="5"/>
      <c r="BR110" s="5"/>
      <c r="BS110" s="5"/>
      <c r="BT110" s="5"/>
      <c r="BU110" s="5"/>
    </row>
    <row r="111" spans="2:73" ht="18.75" customHeight="1">
      <c r="B111" s="473"/>
      <c r="C111" s="474"/>
      <c r="D111" s="474"/>
      <c r="E111" s="474"/>
      <c r="F111" s="474"/>
      <c r="G111" s="474"/>
      <c r="H111" s="474"/>
      <c r="I111" s="474"/>
      <c r="J111" s="474"/>
      <c r="K111" s="474"/>
      <c r="L111" s="474"/>
      <c r="M111" s="474"/>
      <c r="N111" s="474"/>
      <c r="O111" s="474"/>
      <c r="P111" s="474"/>
      <c r="Q111" s="474"/>
      <c r="R111" s="474"/>
      <c r="S111" s="474"/>
      <c r="T111" s="475"/>
      <c r="U111" s="302"/>
      <c r="V111" s="303"/>
      <c r="W111" s="303"/>
      <c r="X111" s="303"/>
      <c r="Y111" s="303"/>
      <c r="Z111" s="303"/>
      <c r="AA111" s="304"/>
      <c r="AB111" s="219" t="s">
        <v>201</v>
      </c>
      <c r="AC111" s="220"/>
      <c r="AD111" s="220"/>
      <c r="AE111" s="220"/>
      <c r="AF111" s="220"/>
      <c r="AG111" s="220"/>
      <c r="AH111" s="221"/>
      <c r="AI111" s="377" t="s">
        <v>202</v>
      </c>
      <c r="AJ111" s="377"/>
      <c r="AK111" s="377"/>
      <c r="AL111" s="219" t="s">
        <v>203</v>
      </c>
      <c r="AM111" s="220"/>
      <c r="AN111" s="220"/>
      <c r="AO111" s="220"/>
      <c r="AP111" s="220"/>
      <c r="AQ111" s="220"/>
      <c r="AR111" s="221"/>
      <c r="AS111" s="158"/>
      <c r="AT111" s="158"/>
      <c r="AU111" s="158"/>
      <c r="AV111" s="158"/>
      <c r="AW111" s="158"/>
      <c r="AX111" s="377"/>
      <c r="AY111" s="377"/>
      <c r="AZ111" s="377"/>
      <c r="BA111" s="377"/>
      <c r="BB111" s="377"/>
      <c r="BC111" s="377"/>
      <c r="BD111" s="377"/>
      <c r="BE111" s="377"/>
      <c r="BF111" s="377"/>
      <c r="BG111" s="377"/>
      <c r="BH111" s="377"/>
      <c r="BI111" s="377"/>
    </row>
    <row r="112" spans="2:73" ht="18.75" customHeight="1">
      <c r="B112" s="38" t="s">
        <v>204</v>
      </c>
      <c r="C112" s="39"/>
      <c r="D112" s="39"/>
      <c r="E112" s="39"/>
      <c r="F112" s="39"/>
      <c r="G112" s="39"/>
      <c r="H112" s="39"/>
      <c r="I112" s="39"/>
      <c r="J112" s="39"/>
      <c r="K112" s="39"/>
      <c r="L112" s="39"/>
      <c r="M112" s="39"/>
      <c r="N112" s="39"/>
      <c r="O112" s="39"/>
      <c r="P112" s="39"/>
      <c r="Q112" s="39"/>
      <c r="R112" s="39"/>
      <c r="S112" s="39"/>
      <c r="T112" s="39"/>
      <c r="U112" s="614">
        <f>IF(SUM(U114:AA115,U117:AA118,U120:AA121,U123:AA124)="",0,SUM(U114:AA115,U117:AA118,U120:AA121,U123:AA124))</f>
        <v>2175000</v>
      </c>
      <c r="V112" s="614"/>
      <c r="W112" s="614"/>
      <c r="X112" s="614"/>
      <c r="Y112" s="614"/>
      <c r="Z112" s="614"/>
      <c r="AA112" s="614"/>
      <c r="AB112" s="615">
        <f>IF(SUM(AB114:AH115,AB117:AH118,AB120:AH121,AB123:AH124)="",0,SUM(AB114:AH115,AB117:AH118,AB120:AH121,AB123:AH124))</f>
        <v>2010000</v>
      </c>
      <c r="AC112" s="615"/>
      <c r="AD112" s="615"/>
      <c r="AE112" s="615"/>
      <c r="AF112" s="615"/>
      <c r="AG112" s="615"/>
      <c r="AH112" s="615"/>
      <c r="AI112" s="377"/>
      <c r="AJ112" s="377"/>
      <c r="AK112" s="377"/>
      <c r="AL112" s="615">
        <f>IF(SUM(AL114:AR115,AL117:AR118,AL120:AR121,AL123:AR124)="",0,SUM(AL114:AR115,AL117:AR118,AL120:AR121,AL123:AR124))</f>
        <v>165000</v>
      </c>
      <c r="AM112" s="615"/>
      <c r="AN112" s="615"/>
      <c r="AO112" s="615"/>
      <c r="AP112" s="615"/>
      <c r="AQ112" s="615"/>
      <c r="AR112" s="615"/>
      <c r="AS112" s="377"/>
      <c r="AT112" s="377"/>
      <c r="AU112" s="377"/>
      <c r="AV112" s="377"/>
      <c r="AW112" s="377"/>
      <c r="AX112" s="377"/>
      <c r="AY112" s="377"/>
      <c r="AZ112" s="377"/>
      <c r="BA112" s="377"/>
      <c r="BB112" s="377"/>
      <c r="BC112" s="377"/>
      <c r="BD112" s="377"/>
      <c r="BE112" s="377"/>
      <c r="BF112" s="377"/>
      <c r="BG112" s="377"/>
      <c r="BH112" s="377"/>
      <c r="BI112" s="377"/>
    </row>
    <row r="113" spans="2:73" ht="14.25" customHeight="1">
      <c r="B113" s="18"/>
      <c r="C113" s="603" t="s">
        <v>190</v>
      </c>
      <c r="D113" s="603"/>
      <c r="E113" s="603"/>
      <c r="F113" s="603"/>
      <c r="G113" s="603"/>
      <c r="H113" s="603"/>
      <c r="I113" s="603"/>
      <c r="J113" s="603"/>
      <c r="K113" s="603"/>
      <c r="L113" s="603"/>
      <c r="M113" s="603"/>
      <c r="N113" s="603"/>
      <c r="O113" s="603"/>
      <c r="P113" s="603"/>
      <c r="Q113" s="603"/>
      <c r="R113" s="603"/>
      <c r="S113" s="603"/>
      <c r="T113" s="603"/>
      <c r="U113" s="603"/>
      <c r="V113" s="603"/>
      <c r="W113" s="603"/>
      <c r="X113" s="603"/>
      <c r="Y113" s="603"/>
      <c r="Z113" s="603"/>
      <c r="AA113" s="603"/>
      <c r="AB113" s="603"/>
      <c r="AC113" s="603"/>
      <c r="AD113" s="603"/>
      <c r="AE113" s="603"/>
      <c r="AF113" s="603"/>
      <c r="AG113" s="603"/>
      <c r="AH113" s="603"/>
      <c r="AI113" s="603"/>
      <c r="AJ113" s="603"/>
      <c r="AK113" s="603"/>
      <c r="AL113" s="603"/>
      <c r="AM113" s="603"/>
      <c r="AN113" s="603"/>
      <c r="AO113" s="603"/>
      <c r="AP113" s="603"/>
      <c r="AQ113" s="603"/>
      <c r="AR113" s="603"/>
      <c r="AS113" s="603"/>
      <c r="AT113" s="603"/>
      <c r="AU113" s="603"/>
      <c r="AV113" s="603"/>
      <c r="AW113" s="603"/>
      <c r="AX113" s="603"/>
      <c r="AY113" s="603"/>
      <c r="AZ113" s="603"/>
      <c r="BA113" s="603"/>
      <c r="BB113" s="603"/>
      <c r="BC113" s="603"/>
      <c r="BD113" s="603"/>
      <c r="BE113" s="603"/>
      <c r="BF113" s="603"/>
      <c r="BG113" s="603"/>
      <c r="BH113" s="603"/>
      <c r="BI113" s="603"/>
    </row>
    <row r="114" spans="2:73" ht="29.25" customHeight="1">
      <c r="B114" s="10"/>
      <c r="C114" s="504" t="s">
        <v>205</v>
      </c>
      <c r="D114" s="302"/>
      <c r="E114" s="505" t="s">
        <v>312</v>
      </c>
      <c r="F114" s="506"/>
      <c r="G114" s="506"/>
      <c r="H114" s="506"/>
      <c r="I114" s="506"/>
      <c r="J114" s="506"/>
      <c r="K114" s="506"/>
      <c r="L114" s="506"/>
      <c r="M114" s="506"/>
      <c r="N114" s="506"/>
      <c r="O114" s="506"/>
      <c r="P114" s="506"/>
      <c r="Q114" s="506"/>
      <c r="R114" s="506"/>
      <c r="S114" s="506"/>
      <c r="T114" s="507"/>
      <c r="U114" s="508">
        <v>55000</v>
      </c>
      <c r="V114" s="509"/>
      <c r="W114" s="509"/>
      <c r="X114" s="509"/>
      <c r="Y114" s="509"/>
      <c r="Z114" s="509"/>
      <c r="AA114" s="510"/>
      <c r="AB114" s="508">
        <v>50000</v>
      </c>
      <c r="AC114" s="509"/>
      <c r="AD114" s="509"/>
      <c r="AE114" s="509"/>
      <c r="AF114" s="509"/>
      <c r="AG114" s="509"/>
      <c r="AH114" s="510"/>
      <c r="AI114" s="511" t="s">
        <v>473</v>
      </c>
      <c r="AJ114" s="511"/>
      <c r="AK114" s="511"/>
      <c r="AL114" s="508">
        <f>U114-AB114</f>
        <v>5000</v>
      </c>
      <c r="AM114" s="509"/>
      <c r="AN114" s="509"/>
      <c r="AO114" s="509"/>
      <c r="AP114" s="509"/>
      <c r="AQ114" s="509"/>
      <c r="AR114" s="510"/>
      <c r="AS114" s="512" t="s">
        <v>474</v>
      </c>
      <c r="AT114" s="513"/>
      <c r="AU114" s="513"/>
      <c r="AV114" s="513"/>
      <c r="AW114" s="513"/>
      <c r="AX114" s="514" t="s">
        <v>502</v>
      </c>
      <c r="AY114" s="515"/>
      <c r="AZ114" s="515"/>
      <c r="BA114" s="515"/>
      <c r="BB114" s="515"/>
      <c r="BC114" s="515"/>
      <c r="BD114" s="515"/>
      <c r="BE114" s="515"/>
      <c r="BF114" s="515"/>
      <c r="BG114" s="515"/>
      <c r="BH114" s="515"/>
      <c r="BI114" s="515"/>
    </row>
    <row r="115" spans="2:73" ht="18.75" customHeight="1">
      <c r="B115" s="17"/>
      <c r="C115" s="158"/>
      <c r="D115" s="163"/>
      <c r="E115" s="608"/>
      <c r="F115" s="609"/>
      <c r="G115" s="609"/>
      <c r="H115" s="609"/>
      <c r="I115" s="609"/>
      <c r="J115" s="609"/>
      <c r="K115" s="609"/>
      <c r="L115" s="609"/>
      <c r="M115" s="609"/>
      <c r="N115" s="609"/>
      <c r="O115" s="609"/>
      <c r="P115" s="609"/>
      <c r="Q115" s="609"/>
      <c r="R115" s="609"/>
      <c r="S115" s="609"/>
      <c r="T115" s="610"/>
      <c r="U115" s="463"/>
      <c r="V115" s="464"/>
      <c r="W115" s="464"/>
      <c r="X115" s="464"/>
      <c r="Y115" s="464"/>
      <c r="Z115" s="464"/>
      <c r="AA115" s="465"/>
      <c r="AB115" s="611"/>
      <c r="AC115" s="612"/>
      <c r="AD115" s="612"/>
      <c r="AE115" s="612"/>
      <c r="AF115" s="612"/>
      <c r="AG115" s="612"/>
      <c r="AH115" s="613"/>
      <c r="AI115" s="377"/>
      <c r="AJ115" s="377"/>
      <c r="AK115" s="377"/>
      <c r="AL115" s="463"/>
      <c r="AM115" s="464"/>
      <c r="AN115" s="464"/>
      <c r="AO115" s="464"/>
      <c r="AP115" s="464"/>
      <c r="AQ115" s="464"/>
      <c r="AR115" s="465"/>
      <c r="AS115" s="243"/>
      <c r="AT115" s="243"/>
      <c r="AU115" s="243"/>
      <c r="AV115" s="243"/>
      <c r="AW115" s="243"/>
      <c r="AX115" s="243"/>
      <c r="AY115" s="243"/>
      <c r="AZ115" s="243"/>
      <c r="BA115" s="243"/>
      <c r="BB115" s="243"/>
      <c r="BC115" s="243"/>
      <c r="BD115" s="243"/>
      <c r="BE115" s="243"/>
      <c r="BF115" s="243"/>
      <c r="BG115" s="243"/>
      <c r="BH115" s="243"/>
      <c r="BI115" s="243"/>
      <c r="BK115" s="5"/>
      <c r="BL115" s="5"/>
      <c r="BM115" s="5"/>
      <c r="BN115" s="5"/>
      <c r="BO115" s="5"/>
      <c r="BP115" s="5"/>
      <c r="BQ115" s="5"/>
      <c r="BR115" s="5"/>
      <c r="BS115" s="5"/>
      <c r="BT115" s="5"/>
      <c r="BU115" s="5"/>
    </row>
    <row r="116" spans="2:73" ht="15" customHeight="1">
      <c r="B116" s="17"/>
      <c r="C116" s="616" t="s">
        <v>406</v>
      </c>
      <c r="D116" s="617"/>
      <c r="E116" s="617"/>
      <c r="F116" s="617"/>
      <c r="G116" s="617"/>
      <c r="H116" s="617"/>
      <c r="I116" s="617"/>
      <c r="J116" s="617"/>
      <c r="K116" s="617"/>
      <c r="L116" s="617"/>
      <c r="M116" s="617"/>
      <c r="N116" s="617"/>
      <c r="O116" s="617"/>
      <c r="P116" s="617"/>
      <c r="Q116" s="617"/>
      <c r="R116" s="617"/>
      <c r="S116" s="617"/>
      <c r="T116" s="617"/>
      <c r="U116" s="617"/>
      <c r="V116" s="617"/>
      <c r="W116" s="617"/>
      <c r="X116" s="617"/>
      <c r="Y116" s="617"/>
      <c r="Z116" s="617"/>
      <c r="AA116" s="617"/>
      <c r="AB116" s="617"/>
      <c r="AC116" s="617"/>
      <c r="AD116" s="617"/>
      <c r="AE116" s="617"/>
      <c r="AF116" s="617"/>
      <c r="AG116" s="617"/>
      <c r="AH116" s="617"/>
      <c r="AI116" s="617"/>
      <c r="AJ116" s="617"/>
      <c r="AK116" s="617"/>
      <c r="AL116" s="617"/>
      <c r="AM116" s="617"/>
      <c r="AN116" s="617"/>
      <c r="AO116" s="617"/>
      <c r="AP116" s="617"/>
      <c r="AQ116" s="617"/>
      <c r="AR116" s="617"/>
      <c r="AS116" s="617"/>
      <c r="AT116" s="617"/>
      <c r="AU116" s="617"/>
      <c r="AV116" s="617"/>
      <c r="AW116" s="617"/>
      <c r="AX116" s="617"/>
      <c r="AY116" s="617"/>
      <c r="AZ116" s="617"/>
      <c r="BA116" s="617"/>
      <c r="BB116" s="617"/>
      <c r="BC116" s="617"/>
      <c r="BD116" s="617"/>
      <c r="BE116" s="617"/>
      <c r="BF116" s="617"/>
      <c r="BG116" s="617"/>
      <c r="BH116" s="617"/>
      <c r="BI116" s="618"/>
      <c r="BK116" s="5"/>
      <c r="BL116" s="5"/>
      <c r="BM116" s="5"/>
      <c r="BN116" s="5"/>
      <c r="BO116" s="5"/>
      <c r="BP116" s="5"/>
      <c r="BQ116" s="5"/>
      <c r="BR116" s="5"/>
      <c r="BS116" s="5"/>
      <c r="BT116" s="5"/>
      <c r="BU116" s="5"/>
    </row>
    <row r="117" spans="2:73" ht="31.5" customHeight="1">
      <c r="B117" s="40"/>
      <c r="C117" s="476" t="s">
        <v>205</v>
      </c>
      <c r="D117" s="524"/>
      <c r="E117" s="619" t="s">
        <v>309</v>
      </c>
      <c r="F117" s="541"/>
      <c r="G117" s="541"/>
      <c r="H117" s="541"/>
      <c r="I117" s="541"/>
      <c r="J117" s="541"/>
      <c r="K117" s="541"/>
      <c r="L117" s="541"/>
      <c r="M117" s="541"/>
      <c r="N117" s="541"/>
      <c r="O117" s="541"/>
      <c r="P117" s="541"/>
      <c r="Q117" s="541"/>
      <c r="R117" s="541"/>
      <c r="S117" s="541"/>
      <c r="T117" s="620"/>
      <c r="U117" s="621">
        <v>660000</v>
      </c>
      <c r="V117" s="622"/>
      <c r="W117" s="622"/>
      <c r="X117" s="622"/>
      <c r="Y117" s="622"/>
      <c r="Z117" s="622"/>
      <c r="AA117" s="623"/>
      <c r="AB117" s="621">
        <v>600000</v>
      </c>
      <c r="AC117" s="622"/>
      <c r="AD117" s="622"/>
      <c r="AE117" s="622"/>
      <c r="AF117" s="622"/>
      <c r="AG117" s="622"/>
      <c r="AH117" s="623"/>
      <c r="AI117" s="511" t="s">
        <v>206</v>
      </c>
      <c r="AJ117" s="511"/>
      <c r="AK117" s="511"/>
      <c r="AL117" s="624">
        <v>60000</v>
      </c>
      <c r="AM117" s="622"/>
      <c r="AN117" s="622"/>
      <c r="AO117" s="622"/>
      <c r="AP117" s="622"/>
      <c r="AQ117" s="622"/>
      <c r="AR117" s="623"/>
      <c r="AS117" s="512" t="s">
        <v>509</v>
      </c>
      <c r="AT117" s="513"/>
      <c r="AU117" s="513"/>
      <c r="AV117" s="513"/>
      <c r="AW117" s="513"/>
      <c r="AX117" s="625" t="s">
        <v>510</v>
      </c>
      <c r="AY117" s="626"/>
      <c r="AZ117" s="626"/>
      <c r="BA117" s="626"/>
      <c r="BB117" s="626"/>
      <c r="BC117" s="626"/>
      <c r="BD117" s="626"/>
      <c r="BE117" s="626"/>
      <c r="BF117" s="626"/>
      <c r="BG117" s="626"/>
      <c r="BH117" s="626"/>
      <c r="BI117" s="627"/>
      <c r="BK117" s="5"/>
      <c r="BL117" s="5"/>
      <c r="BM117" s="5"/>
      <c r="BN117" s="5"/>
      <c r="BO117" s="5"/>
      <c r="BP117" s="5"/>
      <c r="BQ117" s="5"/>
      <c r="BR117" s="5"/>
      <c r="BS117" s="5"/>
      <c r="BT117" s="5"/>
      <c r="BU117" s="5"/>
    </row>
    <row r="118" spans="2:73" ht="18.75" customHeight="1">
      <c r="B118" s="18"/>
      <c r="C118" s="476"/>
      <c r="D118" s="524"/>
      <c r="E118" s="628"/>
      <c r="F118" s="464"/>
      <c r="G118" s="464"/>
      <c r="H118" s="464"/>
      <c r="I118" s="464"/>
      <c r="J118" s="464"/>
      <c r="K118" s="464"/>
      <c r="L118" s="464"/>
      <c r="M118" s="464"/>
      <c r="N118" s="464"/>
      <c r="O118" s="464"/>
      <c r="P118" s="464"/>
      <c r="Q118" s="464"/>
      <c r="R118" s="464"/>
      <c r="S118" s="464"/>
      <c r="T118" s="465"/>
      <c r="U118" s="463"/>
      <c r="V118" s="464"/>
      <c r="W118" s="464"/>
      <c r="X118" s="464"/>
      <c r="Y118" s="464"/>
      <c r="Z118" s="464"/>
      <c r="AA118" s="465"/>
      <c r="AB118" s="463"/>
      <c r="AC118" s="464"/>
      <c r="AD118" s="464"/>
      <c r="AE118" s="464"/>
      <c r="AF118" s="464"/>
      <c r="AG118" s="464"/>
      <c r="AH118" s="465"/>
      <c r="AI118" s="377"/>
      <c r="AJ118" s="377"/>
      <c r="AK118" s="377"/>
      <c r="AL118" s="463"/>
      <c r="AM118" s="464"/>
      <c r="AN118" s="464"/>
      <c r="AO118" s="464"/>
      <c r="AP118" s="464"/>
      <c r="AQ118" s="464"/>
      <c r="AR118" s="465"/>
      <c r="AS118" s="243"/>
      <c r="AT118" s="243"/>
      <c r="AU118" s="243"/>
      <c r="AV118" s="243"/>
      <c r="AW118" s="243"/>
      <c r="AX118" s="243"/>
      <c r="AY118" s="243"/>
      <c r="AZ118" s="243"/>
      <c r="BA118" s="243"/>
      <c r="BB118" s="243"/>
      <c r="BC118" s="243"/>
      <c r="BD118" s="243"/>
      <c r="BE118" s="243"/>
      <c r="BF118" s="243"/>
      <c r="BG118" s="243"/>
      <c r="BH118" s="243"/>
      <c r="BI118" s="243"/>
      <c r="BK118" s="5"/>
      <c r="BL118" s="5"/>
      <c r="BM118" s="5"/>
      <c r="BN118" s="5"/>
      <c r="BO118" s="5"/>
      <c r="BP118" s="5"/>
      <c r="BQ118" s="5"/>
      <c r="BR118" s="5"/>
      <c r="BS118" s="5"/>
      <c r="BT118" s="5"/>
      <c r="BU118" s="5"/>
    </row>
    <row r="119" spans="2:73" ht="15" customHeight="1">
      <c r="B119" s="17"/>
      <c r="C119" s="629" t="s">
        <v>192</v>
      </c>
      <c r="D119" s="629"/>
      <c r="E119" s="629"/>
      <c r="F119" s="629"/>
      <c r="G119" s="629"/>
      <c r="H119" s="629"/>
      <c r="I119" s="629"/>
      <c r="J119" s="629"/>
      <c r="K119" s="629"/>
      <c r="L119" s="629"/>
      <c r="M119" s="629"/>
      <c r="N119" s="629"/>
      <c r="O119" s="629"/>
      <c r="P119" s="629"/>
      <c r="Q119" s="629"/>
      <c r="R119" s="629"/>
      <c r="S119" s="629"/>
      <c r="T119" s="629"/>
      <c r="U119" s="629"/>
      <c r="V119" s="629"/>
      <c r="W119" s="629"/>
      <c r="X119" s="629"/>
      <c r="Y119" s="629"/>
      <c r="Z119" s="629"/>
      <c r="AA119" s="629"/>
      <c r="AB119" s="629"/>
      <c r="AC119" s="629"/>
      <c r="AD119" s="629"/>
      <c r="AE119" s="629"/>
      <c r="AF119" s="629"/>
      <c r="AG119" s="629"/>
      <c r="AH119" s="629"/>
      <c r="AI119" s="629"/>
      <c r="AJ119" s="629"/>
      <c r="AK119" s="629"/>
      <c r="AL119" s="629"/>
      <c r="AM119" s="629"/>
      <c r="AN119" s="629"/>
      <c r="AO119" s="629"/>
      <c r="AP119" s="629"/>
      <c r="AQ119" s="629"/>
      <c r="AR119" s="629"/>
      <c r="AS119" s="629"/>
      <c r="AT119" s="629"/>
      <c r="AU119" s="629"/>
      <c r="AV119" s="629"/>
      <c r="AW119" s="629"/>
      <c r="AX119" s="629"/>
      <c r="AY119" s="629"/>
      <c r="AZ119" s="629"/>
      <c r="BA119" s="629"/>
      <c r="BB119" s="629"/>
      <c r="BC119" s="629"/>
      <c r="BD119" s="629"/>
      <c r="BE119" s="629"/>
      <c r="BF119" s="629"/>
      <c r="BG119" s="629"/>
      <c r="BH119" s="629"/>
      <c r="BI119" s="629"/>
      <c r="BK119" s="5"/>
      <c r="BL119" s="5"/>
      <c r="BM119" s="5"/>
      <c r="BN119" s="5"/>
      <c r="BO119" s="5"/>
      <c r="BP119" s="5"/>
      <c r="BQ119" s="5"/>
      <c r="BR119" s="5"/>
      <c r="BS119" s="5"/>
      <c r="BT119" s="5"/>
      <c r="BU119" s="5"/>
    </row>
    <row r="120" spans="2:73" ht="68.25" customHeight="1">
      <c r="B120" s="40"/>
      <c r="C120" s="630" t="s">
        <v>205</v>
      </c>
      <c r="D120" s="631"/>
      <c r="E120" s="505" t="s">
        <v>319</v>
      </c>
      <c r="F120" s="506"/>
      <c r="G120" s="506"/>
      <c r="H120" s="506"/>
      <c r="I120" s="506"/>
      <c r="J120" s="506"/>
      <c r="K120" s="506"/>
      <c r="L120" s="506"/>
      <c r="M120" s="506"/>
      <c r="N120" s="506"/>
      <c r="O120" s="506"/>
      <c r="P120" s="506"/>
      <c r="Q120" s="506"/>
      <c r="R120" s="506"/>
      <c r="S120" s="506"/>
      <c r="T120" s="507"/>
      <c r="U120" s="508">
        <v>360000</v>
      </c>
      <c r="V120" s="509"/>
      <c r="W120" s="509"/>
      <c r="X120" s="509"/>
      <c r="Y120" s="509"/>
      <c r="Z120" s="509"/>
      <c r="AA120" s="510"/>
      <c r="AB120" s="508">
        <v>360000</v>
      </c>
      <c r="AC120" s="509"/>
      <c r="AD120" s="509"/>
      <c r="AE120" s="509"/>
      <c r="AF120" s="509"/>
      <c r="AG120" s="509"/>
      <c r="AH120" s="510"/>
      <c r="AI120" s="511" t="s">
        <v>206</v>
      </c>
      <c r="AJ120" s="511"/>
      <c r="AK120" s="511"/>
      <c r="AL120" s="508">
        <v>0</v>
      </c>
      <c r="AM120" s="509"/>
      <c r="AN120" s="509"/>
      <c r="AO120" s="509"/>
      <c r="AP120" s="509"/>
      <c r="AQ120" s="509"/>
      <c r="AR120" s="510"/>
      <c r="AS120" s="512" t="s">
        <v>475</v>
      </c>
      <c r="AT120" s="513"/>
      <c r="AU120" s="513"/>
      <c r="AV120" s="513"/>
      <c r="AW120" s="513"/>
      <c r="AX120" s="514" t="s">
        <v>476</v>
      </c>
      <c r="AY120" s="515"/>
      <c r="AZ120" s="515"/>
      <c r="BA120" s="515"/>
      <c r="BB120" s="515"/>
      <c r="BC120" s="515"/>
      <c r="BD120" s="515"/>
      <c r="BE120" s="515"/>
      <c r="BF120" s="515"/>
      <c r="BG120" s="515"/>
      <c r="BH120" s="515"/>
      <c r="BI120" s="515"/>
      <c r="BK120" s="5"/>
      <c r="BL120" s="5"/>
      <c r="BM120" s="5"/>
      <c r="BN120" s="5"/>
      <c r="BO120" s="5"/>
      <c r="BP120" s="5"/>
      <c r="BQ120" s="5"/>
      <c r="BR120" s="5"/>
      <c r="BS120" s="5"/>
      <c r="BT120" s="5"/>
      <c r="BU120" s="5"/>
    </row>
    <row r="121" spans="2:73" ht="18.75" customHeight="1">
      <c r="B121" s="18"/>
      <c r="C121" s="476"/>
      <c r="D121" s="524"/>
      <c r="E121" s="628"/>
      <c r="F121" s="464"/>
      <c r="G121" s="464"/>
      <c r="H121" s="464"/>
      <c r="I121" s="464"/>
      <c r="J121" s="464"/>
      <c r="K121" s="464"/>
      <c r="L121" s="464"/>
      <c r="M121" s="464"/>
      <c r="N121" s="464"/>
      <c r="O121" s="464"/>
      <c r="P121" s="464"/>
      <c r="Q121" s="464"/>
      <c r="R121" s="464"/>
      <c r="S121" s="464"/>
      <c r="T121" s="465"/>
      <c r="U121" s="463"/>
      <c r="V121" s="464"/>
      <c r="W121" s="464"/>
      <c r="X121" s="464"/>
      <c r="Y121" s="464"/>
      <c r="Z121" s="464"/>
      <c r="AA121" s="465"/>
      <c r="AB121" s="463"/>
      <c r="AC121" s="464"/>
      <c r="AD121" s="464"/>
      <c r="AE121" s="464"/>
      <c r="AF121" s="464"/>
      <c r="AG121" s="464"/>
      <c r="AH121" s="465"/>
      <c r="AI121" s="377"/>
      <c r="AJ121" s="377"/>
      <c r="AK121" s="377"/>
      <c r="AL121" s="463"/>
      <c r="AM121" s="464"/>
      <c r="AN121" s="464"/>
      <c r="AO121" s="464"/>
      <c r="AP121" s="464"/>
      <c r="AQ121" s="464"/>
      <c r="AR121" s="465"/>
      <c r="AS121" s="243"/>
      <c r="AT121" s="243"/>
      <c r="AU121" s="243"/>
      <c r="AV121" s="243"/>
      <c r="AW121" s="243"/>
      <c r="AX121" s="243"/>
      <c r="AY121" s="243"/>
      <c r="AZ121" s="243"/>
      <c r="BA121" s="243"/>
      <c r="BB121" s="243"/>
      <c r="BC121" s="243"/>
      <c r="BD121" s="243"/>
      <c r="BE121" s="243"/>
      <c r="BF121" s="243"/>
      <c r="BG121" s="243"/>
      <c r="BH121" s="243"/>
      <c r="BI121" s="243"/>
    </row>
    <row r="122" spans="2:73" ht="15" customHeight="1">
      <c r="B122" s="17"/>
      <c r="C122" s="629" t="s">
        <v>193</v>
      </c>
      <c r="D122" s="629"/>
      <c r="E122" s="629"/>
      <c r="F122" s="629"/>
      <c r="G122" s="629"/>
      <c r="H122" s="629"/>
      <c r="I122" s="629"/>
      <c r="J122" s="629"/>
      <c r="K122" s="629"/>
      <c r="L122" s="629"/>
      <c r="M122" s="629"/>
      <c r="N122" s="629"/>
      <c r="O122" s="629"/>
      <c r="P122" s="629"/>
      <c r="Q122" s="629"/>
      <c r="R122" s="629"/>
      <c r="S122" s="629"/>
      <c r="T122" s="629"/>
      <c r="U122" s="629"/>
      <c r="V122" s="629"/>
      <c r="W122" s="629"/>
      <c r="X122" s="629"/>
      <c r="Y122" s="629"/>
      <c r="Z122" s="629"/>
      <c r="AA122" s="629"/>
      <c r="AB122" s="629"/>
      <c r="AC122" s="629"/>
      <c r="AD122" s="629"/>
      <c r="AE122" s="629"/>
      <c r="AF122" s="629"/>
      <c r="AG122" s="629"/>
      <c r="AH122" s="629"/>
      <c r="AI122" s="629"/>
      <c r="AJ122" s="629"/>
      <c r="AK122" s="629"/>
      <c r="AL122" s="629"/>
      <c r="AM122" s="629"/>
      <c r="AN122" s="629"/>
      <c r="AO122" s="629"/>
      <c r="AP122" s="629"/>
      <c r="AQ122" s="629"/>
      <c r="AR122" s="629"/>
      <c r="AS122" s="629"/>
      <c r="AT122" s="629"/>
      <c r="AU122" s="629"/>
      <c r="AV122" s="629"/>
      <c r="AW122" s="629"/>
      <c r="AX122" s="629"/>
      <c r="AY122" s="629"/>
      <c r="AZ122" s="629"/>
      <c r="BA122" s="629"/>
      <c r="BB122" s="629"/>
      <c r="BC122" s="629"/>
      <c r="BD122" s="629"/>
      <c r="BE122" s="629"/>
      <c r="BF122" s="629"/>
      <c r="BG122" s="629"/>
      <c r="BH122" s="629"/>
      <c r="BI122" s="629"/>
    </row>
    <row r="123" spans="2:73" ht="34.15" customHeight="1">
      <c r="B123" s="40"/>
      <c r="C123" s="630" t="s">
        <v>205</v>
      </c>
      <c r="D123" s="631"/>
      <c r="E123" s="505" t="s">
        <v>324</v>
      </c>
      <c r="F123" s="506"/>
      <c r="G123" s="506"/>
      <c r="H123" s="506"/>
      <c r="I123" s="506"/>
      <c r="J123" s="506"/>
      <c r="K123" s="506"/>
      <c r="L123" s="506"/>
      <c r="M123" s="506"/>
      <c r="N123" s="506"/>
      <c r="O123" s="506"/>
      <c r="P123" s="506"/>
      <c r="Q123" s="506"/>
      <c r="R123" s="506"/>
      <c r="S123" s="506"/>
      <c r="T123" s="507"/>
      <c r="U123" s="508">
        <v>1100000</v>
      </c>
      <c r="V123" s="509"/>
      <c r="W123" s="509"/>
      <c r="X123" s="509"/>
      <c r="Y123" s="509"/>
      <c r="Z123" s="509"/>
      <c r="AA123" s="510"/>
      <c r="AB123" s="508">
        <v>1000000</v>
      </c>
      <c r="AC123" s="509"/>
      <c r="AD123" s="509"/>
      <c r="AE123" s="509"/>
      <c r="AF123" s="509"/>
      <c r="AG123" s="509"/>
      <c r="AH123" s="510"/>
      <c r="AI123" s="511" t="s">
        <v>206</v>
      </c>
      <c r="AJ123" s="511"/>
      <c r="AK123" s="511"/>
      <c r="AL123" s="508">
        <v>100000</v>
      </c>
      <c r="AM123" s="509"/>
      <c r="AN123" s="509"/>
      <c r="AO123" s="509"/>
      <c r="AP123" s="509"/>
      <c r="AQ123" s="509"/>
      <c r="AR123" s="510"/>
      <c r="AS123" s="501" t="s">
        <v>477</v>
      </c>
      <c r="AT123" s="502"/>
      <c r="AU123" s="502"/>
      <c r="AV123" s="502"/>
      <c r="AW123" s="503"/>
      <c r="AX123" s="514" t="s">
        <v>478</v>
      </c>
      <c r="AY123" s="514"/>
      <c r="AZ123" s="514"/>
      <c r="BA123" s="514"/>
      <c r="BB123" s="514"/>
      <c r="BC123" s="514"/>
      <c r="BD123" s="514"/>
      <c r="BE123" s="514"/>
      <c r="BF123" s="514"/>
      <c r="BG123" s="514"/>
      <c r="BH123" s="514"/>
      <c r="BI123" s="514"/>
    </row>
    <row r="124" spans="2:73" ht="18.75" customHeight="1">
      <c r="B124" s="18"/>
      <c r="C124" s="476"/>
      <c r="D124" s="524"/>
      <c r="E124" s="628"/>
      <c r="F124" s="464"/>
      <c r="G124" s="464"/>
      <c r="H124" s="464"/>
      <c r="I124" s="464"/>
      <c r="J124" s="464"/>
      <c r="K124" s="464"/>
      <c r="L124" s="464"/>
      <c r="M124" s="464"/>
      <c r="N124" s="464"/>
      <c r="O124" s="464"/>
      <c r="P124" s="464"/>
      <c r="Q124" s="464"/>
      <c r="R124" s="464"/>
      <c r="S124" s="464"/>
      <c r="T124" s="465"/>
      <c r="U124" s="463"/>
      <c r="V124" s="464"/>
      <c r="W124" s="464"/>
      <c r="X124" s="464"/>
      <c r="Y124" s="464"/>
      <c r="Z124" s="464"/>
      <c r="AA124" s="465"/>
      <c r="AB124" s="463"/>
      <c r="AC124" s="464"/>
      <c r="AD124" s="464"/>
      <c r="AE124" s="464"/>
      <c r="AF124" s="464"/>
      <c r="AG124" s="464"/>
      <c r="AH124" s="465"/>
      <c r="AI124" s="377"/>
      <c r="AJ124" s="377"/>
      <c r="AK124" s="377"/>
      <c r="AL124" s="463"/>
      <c r="AM124" s="464"/>
      <c r="AN124" s="464"/>
      <c r="AO124" s="464"/>
      <c r="AP124" s="464"/>
      <c r="AQ124" s="464"/>
      <c r="AR124" s="465"/>
      <c r="AS124" s="243"/>
      <c r="AT124" s="243"/>
      <c r="AU124" s="243"/>
      <c r="AV124" s="243"/>
      <c r="AW124" s="243"/>
      <c r="AX124" s="243"/>
      <c r="AY124" s="243"/>
      <c r="AZ124" s="243"/>
      <c r="BA124" s="243"/>
      <c r="BB124" s="243"/>
      <c r="BC124" s="243"/>
      <c r="BD124" s="243"/>
      <c r="BE124" s="243"/>
      <c r="BF124" s="243"/>
      <c r="BG124" s="243"/>
      <c r="BH124" s="243"/>
      <c r="BI124" s="243"/>
    </row>
    <row r="125" spans="2:73" ht="30" customHeight="1">
      <c r="B125" s="18"/>
      <c r="C125" s="219" t="s">
        <v>207</v>
      </c>
      <c r="D125" s="220"/>
      <c r="E125" s="220"/>
      <c r="F125" s="220"/>
      <c r="G125" s="220"/>
      <c r="H125" s="220"/>
      <c r="I125" s="220"/>
      <c r="J125" s="220"/>
      <c r="K125" s="220"/>
      <c r="L125" s="220"/>
      <c r="M125" s="220"/>
      <c r="N125" s="220"/>
      <c r="O125" s="220"/>
      <c r="P125" s="220"/>
      <c r="Q125" s="220"/>
      <c r="R125" s="220"/>
      <c r="S125" s="220"/>
      <c r="T125" s="221"/>
      <c r="U125" s="508">
        <v>360000</v>
      </c>
      <c r="V125" s="509"/>
      <c r="W125" s="509"/>
      <c r="X125" s="509"/>
      <c r="Y125" s="509"/>
      <c r="Z125" s="509"/>
      <c r="AA125" s="510"/>
      <c r="AB125" s="508">
        <v>360000</v>
      </c>
      <c r="AC125" s="509"/>
      <c r="AD125" s="509"/>
      <c r="AE125" s="509"/>
      <c r="AF125" s="509"/>
      <c r="AG125" s="509"/>
      <c r="AH125" s="510"/>
      <c r="AI125" s="211"/>
      <c r="AJ125" s="211"/>
      <c r="AK125" s="211"/>
      <c r="AL125" s="632">
        <v>0</v>
      </c>
      <c r="AM125" s="633"/>
      <c r="AN125" s="633"/>
      <c r="AO125" s="633"/>
      <c r="AP125" s="633"/>
      <c r="AQ125" s="633"/>
      <c r="AR125" s="634"/>
      <c r="AS125" s="635" t="s">
        <v>475</v>
      </c>
      <c r="AT125" s="636"/>
      <c r="AU125" s="636"/>
      <c r="AV125" s="636"/>
      <c r="AW125" s="636"/>
      <c r="AX125" s="243"/>
      <c r="AY125" s="243"/>
      <c r="AZ125" s="243"/>
      <c r="BA125" s="243"/>
      <c r="BB125" s="243"/>
      <c r="BC125" s="243"/>
      <c r="BD125" s="243"/>
      <c r="BE125" s="243"/>
      <c r="BF125" s="243"/>
      <c r="BG125" s="243"/>
      <c r="BH125" s="243"/>
      <c r="BI125" s="243"/>
    </row>
    <row r="126" spans="2:73" ht="18.75" customHeight="1">
      <c r="B126" s="41"/>
      <c r="C126" s="219" t="s">
        <v>208</v>
      </c>
      <c r="D126" s="220"/>
      <c r="E126" s="220"/>
      <c r="F126" s="220"/>
      <c r="G126" s="220"/>
      <c r="H126" s="220"/>
      <c r="I126" s="220"/>
      <c r="J126" s="220"/>
      <c r="K126" s="220"/>
      <c r="L126" s="220"/>
      <c r="M126" s="220"/>
      <c r="N126" s="220"/>
      <c r="O126" s="220"/>
      <c r="P126" s="220"/>
      <c r="Q126" s="220"/>
      <c r="R126" s="220"/>
      <c r="S126" s="220"/>
      <c r="T126" s="221"/>
      <c r="U126" s="517"/>
      <c r="V126" s="518"/>
      <c r="W126" s="518"/>
      <c r="X126" s="518"/>
      <c r="Y126" s="518"/>
      <c r="Z126" s="518"/>
      <c r="AA126" s="519"/>
      <c r="AB126" s="463"/>
      <c r="AC126" s="464"/>
      <c r="AD126" s="464"/>
      <c r="AE126" s="464"/>
      <c r="AF126" s="464"/>
      <c r="AG126" s="464"/>
      <c r="AH126" s="465"/>
      <c r="AI126" s="211"/>
      <c r="AJ126" s="211"/>
      <c r="AK126" s="211"/>
      <c r="AL126" s="463"/>
      <c r="AM126" s="464"/>
      <c r="AN126" s="464"/>
      <c r="AO126" s="464"/>
      <c r="AP126" s="464"/>
      <c r="AQ126" s="464"/>
      <c r="AR126" s="465"/>
      <c r="AS126" s="243"/>
      <c r="AT126" s="243"/>
      <c r="AU126" s="243"/>
      <c r="AV126" s="243"/>
      <c r="AW126" s="243"/>
      <c r="AX126" s="243"/>
      <c r="AY126" s="243"/>
      <c r="AZ126" s="243"/>
      <c r="BA126" s="243"/>
      <c r="BB126" s="243"/>
      <c r="BC126" s="243"/>
      <c r="BD126" s="243"/>
      <c r="BE126" s="243"/>
      <c r="BF126" s="243"/>
      <c r="BG126" s="243"/>
      <c r="BH126" s="243"/>
      <c r="BI126" s="243"/>
    </row>
    <row r="127" spans="2:73" ht="18.75" customHeight="1">
      <c r="B127" s="467" t="s">
        <v>209</v>
      </c>
      <c r="C127" s="468"/>
      <c r="D127" s="468"/>
      <c r="E127" s="468"/>
      <c r="F127" s="468"/>
      <c r="G127" s="468"/>
      <c r="H127" s="468"/>
      <c r="I127" s="468"/>
      <c r="J127" s="468"/>
      <c r="K127" s="468"/>
      <c r="L127" s="468"/>
      <c r="M127" s="468"/>
      <c r="N127" s="468"/>
      <c r="O127" s="468"/>
      <c r="P127" s="468"/>
      <c r="Q127" s="468"/>
      <c r="R127" s="468"/>
      <c r="S127" s="468"/>
      <c r="T127" s="469"/>
      <c r="U127" s="520">
        <f>IF(AG83="",0,AG83)</f>
        <v>0</v>
      </c>
      <c r="V127" s="521"/>
      <c r="W127" s="521"/>
      <c r="X127" s="521"/>
      <c r="Y127" s="521"/>
      <c r="Z127" s="521"/>
      <c r="AA127" s="522"/>
      <c r="AB127" s="520">
        <f>IF(AL83="",0,AL83)</f>
        <v>0</v>
      </c>
      <c r="AC127" s="521"/>
      <c r="AD127" s="521"/>
      <c r="AE127" s="521"/>
      <c r="AF127" s="521"/>
      <c r="AG127" s="521"/>
      <c r="AH127" s="522"/>
      <c r="AI127" s="523" t="s">
        <v>210</v>
      </c>
      <c r="AJ127" s="211"/>
      <c r="AK127" s="211"/>
      <c r="AL127" s="500">
        <f>IF(U127-AB127="",0,U127-AB127)</f>
        <v>0</v>
      </c>
      <c r="AM127" s="220"/>
      <c r="AN127" s="220"/>
      <c r="AO127" s="220"/>
      <c r="AP127" s="220"/>
      <c r="AQ127" s="220"/>
      <c r="AR127" s="221"/>
      <c r="AS127" s="243"/>
      <c r="AT127" s="243"/>
      <c r="AU127" s="243"/>
      <c r="AV127" s="243"/>
      <c r="AW127" s="243"/>
      <c r="AX127" s="243"/>
      <c r="AY127" s="243"/>
      <c r="AZ127" s="243"/>
      <c r="BA127" s="243"/>
      <c r="BB127" s="243"/>
      <c r="BC127" s="243"/>
      <c r="BD127" s="243"/>
      <c r="BE127" s="243"/>
      <c r="BF127" s="243"/>
      <c r="BG127" s="243"/>
      <c r="BH127" s="243"/>
      <c r="BI127" s="243"/>
    </row>
    <row r="128" spans="2:73" ht="34.5" customHeight="1">
      <c r="B128" s="377" t="s">
        <v>211</v>
      </c>
      <c r="C128" s="377"/>
      <c r="D128" s="377"/>
      <c r="E128" s="377"/>
      <c r="F128" s="377"/>
      <c r="G128" s="377"/>
      <c r="H128" s="377"/>
      <c r="I128" s="377"/>
      <c r="J128" s="377"/>
      <c r="K128" s="377"/>
      <c r="L128" s="377"/>
      <c r="M128" s="377"/>
      <c r="N128" s="377"/>
      <c r="O128" s="377"/>
      <c r="P128" s="377"/>
      <c r="Q128" s="377"/>
      <c r="R128" s="377"/>
      <c r="S128" s="377"/>
      <c r="T128" s="377"/>
      <c r="U128" s="500">
        <f>IFERROR(U112+U127,"")</f>
        <v>2175000</v>
      </c>
      <c r="V128" s="220"/>
      <c r="W128" s="220"/>
      <c r="X128" s="220"/>
      <c r="Y128" s="220"/>
      <c r="Z128" s="220"/>
      <c r="AA128" s="221"/>
      <c r="AB128" s="500">
        <f>IFERROR(AB112+AB127,"")</f>
        <v>2010000</v>
      </c>
      <c r="AC128" s="220"/>
      <c r="AD128" s="220"/>
      <c r="AE128" s="220"/>
      <c r="AF128" s="220"/>
      <c r="AG128" s="220"/>
      <c r="AH128" s="221"/>
      <c r="AI128" s="211"/>
      <c r="AJ128" s="211"/>
      <c r="AK128" s="211"/>
      <c r="AL128" s="500">
        <f>IFERROR(AL112+AL127,"")</f>
        <v>165000</v>
      </c>
      <c r="AM128" s="220"/>
      <c r="AN128" s="220"/>
      <c r="AO128" s="220"/>
      <c r="AP128" s="220"/>
      <c r="AQ128" s="220"/>
      <c r="AR128" s="221"/>
      <c r="AS128" s="501" t="s">
        <v>511</v>
      </c>
      <c r="AT128" s="502"/>
      <c r="AU128" s="502"/>
      <c r="AV128" s="502"/>
      <c r="AW128" s="503"/>
      <c r="AX128" s="243"/>
      <c r="AY128" s="243"/>
      <c r="AZ128" s="243"/>
      <c r="BA128" s="243"/>
      <c r="BB128" s="243"/>
      <c r="BC128" s="243"/>
      <c r="BD128" s="243"/>
      <c r="BE128" s="243"/>
      <c r="BF128" s="243"/>
      <c r="BG128" s="243"/>
      <c r="BH128" s="243"/>
      <c r="BI128" s="243"/>
    </row>
    <row r="129" spans="1:73" s="27" customFormat="1" ht="75" customHeight="1">
      <c r="A129" s="26"/>
      <c r="B129" s="516" t="s">
        <v>212</v>
      </c>
      <c r="C129" s="516"/>
      <c r="D129" s="516"/>
      <c r="E129" s="516"/>
      <c r="F129" s="516"/>
      <c r="G129" s="516"/>
      <c r="H129" s="516"/>
      <c r="I129" s="516"/>
      <c r="J129" s="516"/>
      <c r="K129" s="516"/>
      <c r="L129" s="516"/>
      <c r="M129" s="516"/>
      <c r="N129" s="516"/>
      <c r="O129" s="516"/>
      <c r="P129" s="516"/>
      <c r="Q129" s="516"/>
      <c r="R129" s="516"/>
      <c r="S129" s="516"/>
      <c r="T129" s="516"/>
      <c r="U129" s="516"/>
      <c r="V129" s="516"/>
      <c r="W129" s="516"/>
      <c r="X129" s="516"/>
      <c r="Y129" s="516"/>
      <c r="Z129" s="516"/>
      <c r="AA129" s="516"/>
      <c r="AB129" s="516"/>
      <c r="AC129" s="516"/>
      <c r="AD129" s="516"/>
      <c r="AE129" s="516"/>
      <c r="AF129" s="516"/>
      <c r="AG129" s="516"/>
      <c r="AH129" s="516"/>
      <c r="AI129" s="516"/>
      <c r="AJ129" s="516"/>
      <c r="AK129" s="516"/>
      <c r="AL129" s="516"/>
      <c r="AM129" s="516"/>
      <c r="AN129" s="516"/>
      <c r="AO129" s="516"/>
      <c r="AP129" s="516"/>
      <c r="AQ129" s="516"/>
      <c r="AR129" s="516"/>
      <c r="AS129" s="516"/>
      <c r="AT129" s="516"/>
      <c r="AU129" s="516"/>
      <c r="AV129" s="516"/>
      <c r="AW129" s="516"/>
      <c r="AX129" s="516"/>
      <c r="AY129" s="516"/>
      <c r="AZ129" s="516"/>
      <c r="BA129" s="516"/>
      <c r="BB129" s="516"/>
      <c r="BC129" s="516"/>
      <c r="BD129" s="516"/>
      <c r="BE129" s="516"/>
      <c r="BF129" s="516"/>
      <c r="BG129" s="516"/>
      <c r="BH129" s="516"/>
      <c r="BI129" s="26"/>
      <c r="BJ129" s="26"/>
      <c r="BK129" s="1"/>
      <c r="BL129" s="1"/>
      <c r="BM129" s="1"/>
      <c r="BN129" s="1"/>
      <c r="BO129" s="1"/>
      <c r="BP129" s="1"/>
      <c r="BQ129" s="1"/>
      <c r="BR129" s="1"/>
      <c r="BS129" s="1"/>
      <c r="BT129" s="1"/>
      <c r="BU129" s="1"/>
    </row>
    <row r="130" spans="1:73" s="27" customFormat="1" ht="10.5" customHeight="1">
      <c r="A130" s="26"/>
      <c r="B130" s="91"/>
      <c r="C130" s="91"/>
      <c r="D130" s="91"/>
      <c r="E130" s="91"/>
      <c r="F130" s="91"/>
      <c r="G130" s="91"/>
      <c r="H130" s="91"/>
      <c r="I130" s="91"/>
      <c r="J130" s="91"/>
      <c r="K130" s="91"/>
      <c r="L130" s="91"/>
      <c r="M130" s="91"/>
      <c r="N130" s="91"/>
      <c r="O130" s="91"/>
      <c r="P130" s="91"/>
      <c r="Q130" s="91"/>
      <c r="R130" s="91"/>
      <c r="S130" s="91"/>
      <c r="T130" s="91"/>
      <c r="U130" s="91"/>
      <c r="V130" s="91"/>
      <c r="W130" s="91"/>
      <c r="X130" s="91"/>
      <c r="Y130" s="91"/>
      <c r="Z130" s="91"/>
      <c r="AA130" s="91"/>
      <c r="AB130" s="91"/>
      <c r="AC130" s="91"/>
      <c r="AD130" s="91"/>
      <c r="AE130" s="91"/>
      <c r="AF130" s="91"/>
      <c r="AG130" s="91"/>
      <c r="AH130" s="91"/>
      <c r="AI130" s="91"/>
      <c r="AJ130" s="91"/>
      <c r="AK130" s="91"/>
      <c r="AL130" s="91"/>
      <c r="AM130" s="91"/>
      <c r="AN130" s="91"/>
      <c r="AO130" s="91"/>
      <c r="AP130" s="91"/>
      <c r="AQ130" s="91"/>
      <c r="AR130" s="91"/>
      <c r="AS130" s="91"/>
      <c r="AT130" s="91"/>
      <c r="AU130" s="91"/>
      <c r="AV130" s="91"/>
      <c r="AW130" s="91"/>
      <c r="AX130" s="91"/>
      <c r="AY130" s="91"/>
      <c r="AZ130" s="91"/>
      <c r="BA130" s="91"/>
      <c r="BB130" s="91"/>
      <c r="BC130" s="91"/>
      <c r="BD130" s="91"/>
      <c r="BE130" s="91"/>
      <c r="BF130" s="91"/>
      <c r="BG130" s="91"/>
      <c r="BH130" s="91"/>
      <c r="BI130" s="26"/>
      <c r="BJ130" s="26"/>
      <c r="BK130" s="1"/>
      <c r="BL130" s="1"/>
      <c r="BM130" s="1"/>
      <c r="BN130" s="1"/>
      <c r="BO130" s="1"/>
      <c r="BP130" s="1"/>
      <c r="BQ130" s="1"/>
      <c r="BR130" s="1"/>
      <c r="BS130" s="1"/>
      <c r="BT130" s="1"/>
      <c r="BU130" s="1"/>
    </row>
    <row r="131" spans="1:73" ht="18" customHeight="1">
      <c r="B131" s="527" t="s">
        <v>213</v>
      </c>
      <c r="C131" s="527"/>
      <c r="D131" s="527"/>
      <c r="E131" s="527"/>
      <c r="F131" s="527"/>
      <c r="G131" s="527"/>
      <c r="H131" s="527"/>
      <c r="I131" s="527"/>
      <c r="J131" s="527"/>
      <c r="K131" s="527"/>
      <c r="L131" s="527"/>
      <c r="M131" s="527"/>
      <c r="N131" s="527"/>
      <c r="O131" s="527"/>
      <c r="P131" s="527"/>
      <c r="Q131" s="527"/>
      <c r="R131" s="527"/>
      <c r="S131" s="527"/>
      <c r="T131" s="527"/>
      <c r="U131" s="527"/>
      <c r="V131" s="527"/>
      <c r="W131" s="527"/>
      <c r="X131" s="527"/>
      <c r="Y131" s="527"/>
      <c r="Z131" s="527"/>
      <c r="AA131" s="527"/>
      <c r="AB131" s="527"/>
      <c r="AC131" s="527"/>
      <c r="AD131" s="527"/>
      <c r="AE131" s="527"/>
      <c r="AF131" s="527"/>
      <c r="AG131" s="527"/>
      <c r="AH131" s="527"/>
      <c r="AI131" s="527"/>
      <c r="AJ131" s="527"/>
      <c r="AK131" s="527"/>
      <c r="AL131" s="527"/>
      <c r="AM131" s="527"/>
      <c r="AN131" s="527"/>
      <c r="AO131" s="527"/>
      <c r="AP131" s="527"/>
      <c r="AQ131" s="527"/>
      <c r="AR131" s="527"/>
      <c r="AS131" s="527"/>
      <c r="AT131" s="527"/>
      <c r="AU131" s="527"/>
      <c r="AV131" s="527"/>
      <c r="AW131" s="527"/>
      <c r="AX131" s="527"/>
      <c r="AY131" s="527"/>
      <c r="AZ131" s="527"/>
      <c r="BA131" s="527"/>
      <c r="BB131" s="527"/>
      <c r="BC131" s="527"/>
      <c r="BD131" s="527"/>
      <c r="BE131" s="527"/>
      <c r="BF131" s="527"/>
      <c r="BG131" s="527"/>
      <c r="BH131" s="527"/>
      <c r="BI131" s="527"/>
    </row>
    <row r="132" spans="1:73" ht="16.5" customHeight="1">
      <c r="A132" s="24"/>
      <c r="B132" s="528" t="s">
        <v>214</v>
      </c>
      <c r="C132" s="528"/>
      <c r="D132" s="528"/>
      <c r="E132" s="528"/>
      <c r="F132" s="528"/>
      <c r="G132" s="528"/>
      <c r="H132" s="528"/>
      <c r="I132" s="528"/>
      <c r="J132" s="528"/>
      <c r="K132" s="528"/>
      <c r="L132" s="528"/>
      <c r="M132" s="528"/>
      <c r="N132" s="528"/>
      <c r="O132" s="528"/>
      <c r="P132" s="528"/>
      <c r="Q132" s="528"/>
      <c r="R132" s="528"/>
      <c r="S132" s="528"/>
      <c r="T132" s="528"/>
      <c r="U132" s="528"/>
      <c r="V132" s="528"/>
      <c r="W132" s="528"/>
      <c r="X132" s="528"/>
      <c r="Y132" s="528"/>
      <c r="Z132" s="528"/>
      <c r="AA132" s="528"/>
      <c r="AB132" s="528"/>
      <c r="AC132" s="528"/>
      <c r="AD132" s="528"/>
      <c r="AE132" s="528"/>
      <c r="AF132" s="528"/>
      <c r="AG132" s="528"/>
      <c r="AH132" s="528"/>
      <c r="AI132" s="528"/>
      <c r="AJ132" s="528"/>
      <c r="AK132" s="528"/>
      <c r="AL132" s="528"/>
      <c r="AM132" s="528"/>
      <c r="AN132" s="528"/>
      <c r="AO132" s="528"/>
      <c r="AP132" s="528"/>
      <c r="AQ132" s="528"/>
      <c r="AR132" s="528"/>
      <c r="AS132" s="528"/>
      <c r="AT132" s="528"/>
      <c r="AU132" s="528"/>
      <c r="AV132" s="529"/>
      <c r="AW132" s="529"/>
      <c r="AX132" s="529"/>
      <c r="AY132" s="529"/>
      <c r="AZ132" s="529"/>
      <c r="BA132" s="529"/>
      <c r="BB132" s="529"/>
      <c r="BC132" s="529"/>
      <c r="BD132" s="529"/>
      <c r="BE132" s="529"/>
      <c r="BF132" s="529"/>
      <c r="BG132" s="529"/>
      <c r="BH132" s="529"/>
      <c r="BI132" s="24"/>
      <c r="BJ132" s="24"/>
    </row>
    <row r="133" spans="1:73" ht="16.5" customHeight="1">
      <c r="A133" s="24"/>
      <c r="B133" s="158" t="s">
        <v>215</v>
      </c>
      <c r="C133" s="158"/>
      <c r="D133" s="158"/>
      <c r="E133" s="158"/>
      <c r="F133" s="158"/>
      <c r="G133" s="158"/>
      <c r="H133" s="158"/>
      <c r="I133" s="158"/>
      <c r="J133" s="158"/>
      <c r="K133" s="158"/>
      <c r="L133" s="158" t="s">
        <v>479</v>
      </c>
      <c r="M133" s="158"/>
      <c r="N133" s="158"/>
      <c r="O133" s="158"/>
      <c r="P133" s="158"/>
      <c r="Q133" s="158"/>
      <c r="R133" s="158"/>
      <c r="S133" s="158"/>
      <c r="T133" s="158"/>
      <c r="U133" s="158" t="s">
        <v>480</v>
      </c>
      <c r="V133" s="158"/>
      <c r="W133" s="158"/>
      <c r="X133" s="158"/>
      <c r="Y133" s="158"/>
      <c r="Z133" s="158"/>
      <c r="AA133" s="158"/>
      <c r="AB133" s="158"/>
      <c r="AC133" s="158"/>
      <c r="AD133" s="158" t="s">
        <v>481</v>
      </c>
      <c r="AE133" s="158"/>
      <c r="AF133" s="158"/>
      <c r="AG133" s="158"/>
      <c r="AH133" s="158"/>
      <c r="AI133" s="158"/>
      <c r="AJ133" s="158"/>
      <c r="AK133" s="158"/>
      <c r="AL133" s="158"/>
      <c r="AM133" s="158" t="s">
        <v>482</v>
      </c>
      <c r="AN133" s="158"/>
      <c r="AO133" s="158"/>
      <c r="AP133" s="158"/>
      <c r="AQ133" s="158"/>
      <c r="AR133" s="158"/>
      <c r="AS133" s="158"/>
      <c r="AT133" s="158"/>
      <c r="AU133" s="158"/>
      <c r="AV133" s="476" t="s">
        <v>216</v>
      </c>
      <c r="AW133" s="476"/>
      <c r="AX133" s="476"/>
      <c r="AY133" s="476"/>
      <c r="AZ133" s="476"/>
      <c r="BA133" s="476"/>
      <c r="BB133" s="476"/>
      <c r="BC133" s="476"/>
      <c r="BD133" s="524"/>
      <c r="BE133" s="164"/>
      <c r="BF133" s="164"/>
      <c r="BG133" s="164"/>
      <c r="BH133" s="164"/>
      <c r="BI133" s="165"/>
      <c r="BJ133" s="24"/>
    </row>
    <row r="134" spans="1:73" ht="44.1" customHeight="1" thickBot="1">
      <c r="B134" s="158"/>
      <c r="C134" s="158"/>
      <c r="D134" s="158"/>
      <c r="E134" s="158"/>
      <c r="F134" s="158"/>
      <c r="G134" s="158"/>
      <c r="H134" s="158"/>
      <c r="I134" s="158"/>
      <c r="J134" s="158"/>
      <c r="K134" s="158"/>
      <c r="L134" s="158"/>
      <c r="M134" s="158"/>
      <c r="N134" s="158"/>
      <c r="O134" s="158"/>
      <c r="P134" s="158"/>
      <c r="Q134" s="158"/>
      <c r="R134" s="158"/>
      <c r="S134" s="158"/>
      <c r="T134" s="158"/>
      <c r="U134" s="158"/>
      <c r="V134" s="158"/>
      <c r="W134" s="158"/>
      <c r="X134" s="158"/>
      <c r="Y134" s="158"/>
      <c r="Z134" s="158"/>
      <c r="AA134" s="158"/>
      <c r="AB134" s="158"/>
      <c r="AC134" s="158"/>
      <c r="AD134" s="158"/>
      <c r="AE134" s="158"/>
      <c r="AF134" s="158"/>
      <c r="AG134" s="158"/>
      <c r="AH134" s="158"/>
      <c r="AI134" s="158"/>
      <c r="AJ134" s="158"/>
      <c r="AK134" s="158"/>
      <c r="AL134" s="158"/>
      <c r="AM134" s="158"/>
      <c r="AN134" s="158"/>
      <c r="AO134" s="158"/>
      <c r="AP134" s="158"/>
      <c r="AQ134" s="158"/>
      <c r="AR134" s="158"/>
      <c r="AS134" s="158"/>
      <c r="AT134" s="158"/>
      <c r="AU134" s="158"/>
      <c r="AV134" s="525"/>
      <c r="AW134" s="525"/>
      <c r="AX134" s="525"/>
      <c r="AY134" s="525"/>
      <c r="AZ134" s="525"/>
      <c r="BA134" s="525"/>
      <c r="BB134" s="525"/>
      <c r="BC134" s="525"/>
      <c r="BD134" s="525"/>
      <c r="BE134" s="526" t="s">
        <v>217</v>
      </c>
      <c r="BF134" s="476"/>
      <c r="BG134" s="476"/>
      <c r="BH134" s="476"/>
      <c r="BI134" s="476"/>
    </row>
    <row r="135" spans="1:73" ht="54.6" customHeight="1" thickBot="1">
      <c r="B135" s="647" t="s">
        <v>218</v>
      </c>
      <c r="C135" s="297"/>
      <c r="D135" s="297"/>
      <c r="E135" s="297"/>
      <c r="F135" s="297"/>
      <c r="G135" s="297"/>
      <c r="H135" s="297"/>
      <c r="I135" s="297"/>
      <c r="J135" s="297"/>
      <c r="K135" s="298"/>
      <c r="L135" s="648">
        <v>0</v>
      </c>
      <c r="M135" s="649"/>
      <c r="N135" s="649"/>
      <c r="O135" s="649"/>
      <c r="P135" s="649"/>
      <c r="Q135" s="649"/>
      <c r="R135" s="649"/>
      <c r="S135" s="650" t="s">
        <v>219</v>
      </c>
      <c r="T135" s="651"/>
      <c r="U135" s="648">
        <v>31.25</v>
      </c>
      <c r="V135" s="649"/>
      <c r="W135" s="649"/>
      <c r="X135" s="649"/>
      <c r="Y135" s="649"/>
      <c r="Z135" s="649"/>
      <c r="AA135" s="649"/>
      <c r="AB135" s="650" t="s">
        <v>219</v>
      </c>
      <c r="AC135" s="651"/>
      <c r="AD135" s="648">
        <v>62.5</v>
      </c>
      <c r="AE135" s="649"/>
      <c r="AF135" s="649"/>
      <c r="AG135" s="649"/>
      <c r="AH135" s="649"/>
      <c r="AI135" s="649"/>
      <c r="AJ135" s="649"/>
      <c r="AK135" s="650" t="s">
        <v>219</v>
      </c>
      <c r="AL135" s="651"/>
      <c r="AM135" s="648">
        <v>100</v>
      </c>
      <c r="AN135" s="649"/>
      <c r="AO135" s="649"/>
      <c r="AP135" s="649"/>
      <c r="AQ135" s="649"/>
      <c r="AR135" s="649"/>
      <c r="AS135" s="649"/>
      <c r="AT135" s="652" t="s">
        <v>219</v>
      </c>
      <c r="AU135" s="653"/>
      <c r="AV135" s="654">
        <f>IF(AM135-L135=0,"",AM135-L135)</f>
        <v>100</v>
      </c>
      <c r="AW135" s="655"/>
      <c r="AX135" s="655"/>
      <c r="AY135" s="655"/>
      <c r="AZ135" s="655"/>
      <c r="BA135" s="655"/>
      <c r="BB135" s="656"/>
      <c r="BC135" s="637" t="s">
        <v>219</v>
      </c>
      <c r="BD135" s="638"/>
      <c r="BE135" s="639">
        <v>0</v>
      </c>
      <c r="BF135" s="518"/>
      <c r="BG135" s="640"/>
      <c r="BH135" s="641" t="s">
        <v>219</v>
      </c>
      <c r="BI135" s="563"/>
    </row>
    <row r="136" spans="1:73" ht="54.6" customHeight="1">
      <c r="B136" s="158" t="s">
        <v>220</v>
      </c>
      <c r="C136" s="158"/>
      <c r="D136" s="158"/>
      <c r="E136" s="158"/>
      <c r="F136" s="158"/>
      <c r="G136" s="158"/>
      <c r="H136" s="158"/>
      <c r="I136" s="158"/>
      <c r="J136" s="158"/>
      <c r="K136" s="163"/>
      <c r="L136" s="642" t="s">
        <v>483</v>
      </c>
      <c r="M136" s="643"/>
      <c r="N136" s="643"/>
      <c r="O136" s="643"/>
      <c r="P136" s="643"/>
      <c r="Q136" s="643"/>
      <c r="R136" s="643"/>
      <c r="S136" s="643"/>
      <c r="T136" s="643"/>
      <c r="U136" s="643"/>
      <c r="V136" s="643"/>
      <c r="W136" s="643"/>
      <c r="X136" s="643"/>
      <c r="Y136" s="643"/>
      <c r="Z136" s="643"/>
      <c r="AA136" s="643"/>
      <c r="AB136" s="643"/>
      <c r="AC136" s="643"/>
      <c r="AD136" s="643"/>
      <c r="AE136" s="643"/>
      <c r="AF136" s="643"/>
      <c r="AG136" s="643"/>
      <c r="AH136" s="643"/>
      <c r="AI136" s="643"/>
      <c r="AJ136" s="643"/>
      <c r="AK136" s="643"/>
      <c r="AL136" s="643"/>
      <c r="AM136" s="643"/>
      <c r="AN136" s="643"/>
      <c r="AO136" s="643"/>
      <c r="AP136" s="643"/>
      <c r="AQ136" s="643"/>
      <c r="AR136" s="643"/>
      <c r="AS136" s="643"/>
      <c r="AT136" s="643"/>
      <c r="AU136" s="643"/>
      <c r="AV136" s="644"/>
      <c r="AW136" s="644"/>
      <c r="AX136" s="644"/>
      <c r="AY136" s="644"/>
      <c r="AZ136" s="644"/>
      <c r="BA136" s="644"/>
      <c r="BB136" s="644"/>
      <c r="BC136" s="644"/>
      <c r="BD136" s="644"/>
      <c r="BE136" s="643"/>
      <c r="BF136" s="643"/>
      <c r="BG136" s="643"/>
      <c r="BH136" s="643"/>
      <c r="BI136" s="643"/>
    </row>
    <row r="137" spans="1:73" ht="12" customHeight="1">
      <c r="B137" s="42"/>
      <c r="C137" s="42"/>
      <c r="D137" s="42"/>
      <c r="E137" s="42"/>
      <c r="F137" s="42"/>
      <c r="G137" s="42"/>
      <c r="H137" s="42"/>
      <c r="I137" s="42"/>
      <c r="J137" s="42"/>
      <c r="K137" s="42"/>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44"/>
      <c r="AI137" s="44"/>
      <c r="AJ137" s="44"/>
      <c r="AK137" s="44"/>
      <c r="AL137" s="44"/>
      <c r="AM137" s="44"/>
      <c r="AN137" s="44"/>
      <c r="AO137" s="44"/>
      <c r="AP137" s="44"/>
      <c r="AQ137" s="44"/>
      <c r="AR137" s="44"/>
      <c r="AS137" s="44"/>
      <c r="AT137" s="44"/>
      <c r="AU137" s="44"/>
      <c r="AV137" s="44"/>
      <c r="AW137" s="44"/>
      <c r="AX137" s="44"/>
      <c r="AY137" s="44"/>
      <c r="AZ137" s="44"/>
      <c r="BA137" s="44"/>
      <c r="BB137" s="44"/>
      <c r="BC137" s="44"/>
      <c r="BD137" s="44"/>
    </row>
    <row r="138" spans="1:73" ht="12" customHeight="1">
      <c r="A138" s="43"/>
      <c r="B138" s="645" t="s">
        <v>221</v>
      </c>
      <c r="C138" s="645"/>
      <c r="D138" s="645"/>
      <c r="E138" s="645"/>
      <c r="F138" s="645"/>
      <c r="G138" s="645"/>
      <c r="H138" s="645"/>
      <c r="I138" s="645"/>
      <c r="J138" s="645"/>
      <c r="K138" s="645"/>
      <c r="L138" s="645"/>
      <c r="M138" s="645"/>
      <c r="N138" s="645"/>
      <c r="O138" s="645"/>
      <c r="P138" s="645"/>
      <c r="Q138" s="645"/>
      <c r="R138" s="645"/>
      <c r="S138" s="645"/>
      <c r="T138" s="645"/>
      <c r="U138" s="645"/>
      <c r="V138" s="645"/>
      <c r="W138" s="645"/>
      <c r="X138" s="645"/>
      <c r="Y138" s="645"/>
      <c r="Z138" s="645"/>
      <c r="AA138" s="645"/>
      <c r="AB138" s="645"/>
      <c r="AC138" s="645"/>
      <c r="AD138" s="645"/>
      <c r="AE138" s="645"/>
      <c r="AF138" s="645"/>
      <c r="AG138" s="645"/>
      <c r="AH138" s="645"/>
      <c r="AI138" s="645"/>
      <c r="AJ138" s="645"/>
      <c r="AK138" s="645"/>
      <c r="AL138" s="645"/>
      <c r="AM138" s="645"/>
      <c r="AN138" s="645"/>
      <c r="AO138" s="645"/>
      <c r="AP138" s="645"/>
      <c r="AQ138" s="645"/>
      <c r="AR138" s="645"/>
      <c r="AS138" s="645"/>
      <c r="AT138" s="645"/>
      <c r="AU138" s="645"/>
      <c r="AV138" s="442"/>
      <c r="AW138" s="442"/>
      <c r="AX138" s="442"/>
      <c r="AY138" s="442"/>
      <c r="AZ138" s="442"/>
      <c r="BA138" s="442"/>
      <c r="BB138" s="442"/>
      <c r="BC138" s="442"/>
      <c r="BD138" s="442"/>
      <c r="BE138" s="442"/>
      <c r="BF138" s="442"/>
      <c r="BG138" s="442"/>
      <c r="BH138" s="442"/>
      <c r="BI138" s="43"/>
      <c r="BJ138" s="43"/>
    </row>
    <row r="139" spans="1:73" ht="44.1" customHeight="1">
      <c r="B139" s="524" t="s">
        <v>222</v>
      </c>
      <c r="C139" s="646"/>
      <c r="D139" s="646"/>
      <c r="E139" s="646"/>
      <c r="F139" s="646"/>
      <c r="G139" s="646"/>
      <c r="H139" s="646"/>
      <c r="I139" s="646"/>
      <c r="J139" s="646"/>
      <c r="K139" s="526"/>
      <c r="L139" s="476" t="s">
        <v>484</v>
      </c>
      <c r="M139" s="476"/>
      <c r="N139" s="476"/>
      <c r="O139" s="476"/>
      <c r="P139" s="476"/>
      <c r="Q139" s="476"/>
      <c r="R139" s="476"/>
      <c r="S139" s="476"/>
      <c r="T139" s="476"/>
      <c r="U139" s="476" t="s">
        <v>485</v>
      </c>
      <c r="V139" s="476"/>
      <c r="W139" s="476"/>
      <c r="X139" s="476"/>
      <c r="Y139" s="476"/>
      <c r="Z139" s="476"/>
      <c r="AA139" s="476"/>
      <c r="AB139" s="476"/>
      <c r="AC139" s="476"/>
      <c r="AD139" s="476" t="s">
        <v>486</v>
      </c>
      <c r="AE139" s="476"/>
      <c r="AF139" s="476"/>
      <c r="AG139" s="476"/>
      <c r="AH139" s="476"/>
      <c r="AI139" s="476"/>
      <c r="AJ139" s="476"/>
      <c r="AK139" s="476"/>
      <c r="AL139" s="476"/>
      <c r="AM139" s="524" t="s">
        <v>487</v>
      </c>
      <c r="AN139" s="646"/>
      <c r="AO139" s="646"/>
      <c r="AP139" s="646"/>
      <c r="AQ139" s="646"/>
      <c r="AR139" s="646"/>
      <c r="AS139" s="646"/>
      <c r="AT139" s="646"/>
      <c r="AU139" s="646"/>
      <c r="AV139" s="476" t="s">
        <v>223</v>
      </c>
      <c r="AW139" s="476"/>
      <c r="AX139" s="476"/>
      <c r="AY139" s="476"/>
      <c r="AZ139" s="476"/>
      <c r="BA139" s="476"/>
      <c r="BB139" s="476"/>
      <c r="BC139" s="476"/>
      <c r="BD139" s="476"/>
      <c r="BE139" s="476"/>
      <c r="BF139" s="476"/>
      <c r="BG139" s="476"/>
      <c r="BH139" s="476"/>
      <c r="BI139" s="476"/>
    </row>
    <row r="140" spans="1:73" ht="54" customHeight="1">
      <c r="B140" s="524" t="s">
        <v>224</v>
      </c>
      <c r="C140" s="164"/>
      <c r="D140" s="164"/>
      <c r="E140" s="164"/>
      <c r="F140" s="164"/>
      <c r="G140" s="164"/>
      <c r="H140" s="164"/>
      <c r="I140" s="164"/>
      <c r="J140" s="164"/>
      <c r="K140" s="165"/>
      <c r="L140" s="661">
        <v>0</v>
      </c>
      <c r="M140" s="662"/>
      <c r="N140" s="662"/>
      <c r="O140" s="662"/>
      <c r="P140" s="662"/>
      <c r="Q140" s="662"/>
      <c r="R140" s="662"/>
      <c r="S140" s="652" t="s">
        <v>225</v>
      </c>
      <c r="T140" s="526"/>
      <c r="U140" s="661">
        <v>50</v>
      </c>
      <c r="V140" s="662"/>
      <c r="W140" s="662"/>
      <c r="X140" s="662"/>
      <c r="Y140" s="662"/>
      <c r="Z140" s="662"/>
      <c r="AA140" s="662"/>
      <c r="AB140" s="652" t="s">
        <v>225</v>
      </c>
      <c r="AC140" s="526"/>
      <c r="AD140" s="663">
        <v>100</v>
      </c>
      <c r="AE140" s="664"/>
      <c r="AF140" s="664"/>
      <c r="AG140" s="664"/>
      <c r="AH140" s="664"/>
      <c r="AI140" s="664"/>
      <c r="AJ140" s="664"/>
      <c r="AK140" s="657" t="s">
        <v>225</v>
      </c>
      <c r="AL140" s="658"/>
      <c r="AM140" s="663">
        <v>160</v>
      </c>
      <c r="AN140" s="664"/>
      <c r="AO140" s="664"/>
      <c r="AP140" s="664"/>
      <c r="AQ140" s="664"/>
      <c r="AR140" s="664"/>
      <c r="AS140" s="664"/>
      <c r="AT140" s="657" t="s">
        <v>225</v>
      </c>
      <c r="AU140" s="658"/>
      <c r="AV140" s="659" t="s">
        <v>488</v>
      </c>
      <c r="AW140" s="660"/>
      <c r="AX140" s="660"/>
      <c r="AY140" s="660"/>
      <c r="AZ140" s="660"/>
      <c r="BA140" s="660"/>
      <c r="BB140" s="660"/>
      <c r="BC140" s="660"/>
      <c r="BD140" s="660"/>
      <c r="BE140" s="660"/>
      <c r="BF140" s="660"/>
      <c r="BG140" s="660"/>
      <c r="BH140" s="660"/>
      <c r="BI140" s="660"/>
    </row>
    <row r="141" spans="1:73" ht="54" customHeight="1">
      <c r="B141" s="524" t="s">
        <v>226</v>
      </c>
      <c r="C141" s="164"/>
      <c r="D141" s="164"/>
      <c r="E141" s="164"/>
      <c r="F141" s="164"/>
      <c r="G141" s="164"/>
      <c r="H141" s="164"/>
      <c r="I141" s="164"/>
      <c r="J141" s="164"/>
      <c r="K141" s="165"/>
      <c r="L141" s="661">
        <v>0</v>
      </c>
      <c r="M141" s="662"/>
      <c r="N141" s="662"/>
      <c r="O141" s="662"/>
      <c r="P141" s="662"/>
      <c r="Q141" s="662"/>
      <c r="R141" s="662"/>
      <c r="S141" s="652" t="s">
        <v>227</v>
      </c>
      <c r="T141" s="526"/>
      <c r="U141" s="661">
        <v>250</v>
      </c>
      <c r="V141" s="662"/>
      <c r="W141" s="662"/>
      <c r="X141" s="662"/>
      <c r="Y141" s="662"/>
      <c r="Z141" s="662"/>
      <c r="AA141" s="662"/>
      <c r="AB141" s="652" t="s">
        <v>489</v>
      </c>
      <c r="AC141" s="526"/>
      <c r="AD141" s="661">
        <v>500</v>
      </c>
      <c r="AE141" s="662"/>
      <c r="AF141" s="662"/>
      <c r="AG141" s="662"/>
      <c r="AH141" s="662"/>
      <c r="AI141" s="662"/>
      <c r="AJ141" s="662"/>
      <c r="AK141" s="652" t="s">
        <v>227</v>
      </c>
      <c r="AL141" s="526"/>
      <c r="AM141" s="661">
        <v>800</v>
      </c>
      <c r="AN141" s="662"/>
      <c r="AO141" s="662"/>
      <c r="AP141" s="662"/>
      <c r="AQ141" s="662"/>
      <c r="AR141" s="662"/>
      <c r="AS141" s="662"/>
      <c r="AT141" s="652" t="s">
        <v>227</v>
      </c>
      <c r="AU141" s="526"/>
      <c r="AV141" s="514" t="s">
        <v>490</v>
      </c>
      <c r="AW141" s="514"/>
      <c r="AX141" s="514"/>
      <c r="AY141" s="514"/>
      <c r="AZ141" s="514"/>
      <c r="BA141" s="514"/>
      <c r="BB141" s="514"/>
      <c r="BC141" s="514"/>
      <c r="BD141" s="514"/>
      <c r="BE141" s="514"/>
      <c r="BF141" s="514"/>
      <c r="BG141" s="514"/>
      <c r="BH141" s="514"/>
      <c r="BI141" s="514"/>
    </row>
    <row r="142" spans="1:73" s="55" customFormat="1" ht="12" customHeight="1">
      <c r="B142" s="665" t="s">
        <v>228</v>
      </c>
      <c r="C142" s="665"/>
      <c r="D142" s="665"/>
      <c r="E142" s="665"/>
      <c r="F142" s="665"/>
      <c r="G142" s="665"/>
      <c r="H142" s="665"/>
      <c r="I142" s="665"/>
      <c r="J142" s="665"/>
      <c r="K142" s="665"/>
      <c r="L142" s="665"/>
      <c r="M142" s="665"/>
      <c r="N142" s="665"/>
      <c r="O142" s="665"/>
      <c r="P142" s="665"/>
      <c r="Q142" s="665"/>
      <c r="R142" s="665"/>
      <c r="S142" s="665"/>
      <c r="T142" s="665"/>
      <c r="U142" s="665"/>
      <c r="V142" s="665"/>
      <c r="W142" s="665"/>
      <c r="X142" s="665"/>
      <c r="Y142" s="665"/>
      <c r="Z142" s="665"/>
      <c r="AA142" s="665"/>
      <c r="AB142" s="665"/>
      <c r="AC142" s="665"/>
      <c r="AD142" s="665"/>
      <c r="AE142" s="665"/>
      <c r="AF142" s="665"/>
      <c r="AG142" s="665"/>
      <c r="AH142" s="665"/>
      <c r="AI142" s="665"/>
      <c r="AJ142" s="665"/>
      <c r="AK142" s="665"/>
      <c r="AL142" s="665"/>
      <c r="AM142" s="665"/>
      <c r="AN142" s="665"/>
      <c r="AO142" s="665"/>
      <c r="AP142" s="665"/>
      <c r="AQ142" s="665"/>
      <c r="AR142" s="665"/>
      <c r="AS142" s="665"/>
      <c r="AT142" s="665"/>
      <c r="AU142" s="665"/>
      <c r="AV142" s="665"/>
      <c r="AW142" s="665"/>
      <c r="AX142" s="665"/>
      <c r="AY142" s="665"/>
      <c r="AZ142" s="665"/>
      <c r="BA142" s="665"/>
      <c r="BB142" s="665"/>
      <c r="BC142" s="665"/>
      <c r="BD142" s="665"/>
      <c r="BE142" s="665"/>
      <c r="BF142" s="665"/>
      <c r="BG142" s="665"/>
      <c r="BH142" s="665"/>
      <c r="BI142" s="665"/>
      <c r="BK142" s="1"/>
      <c r="BL142" s="1"/>
      <c r="BM142" s="1"/>
      <c r="BN142" s="1"/>
      <c r="BO142" s="1"/>
      <c r="BP142" s="1"/>
      <c r="BQ142" s="1"/>
      <c r="BR142" s="1"/>
      <c r="BS142" s="1"/>
      <c r="BT142" s="1"/>
      <c r="BU142" s="1"/>
    </row>
    <row r="143" spans="1:73" s="55" customFormat="1" ht="12" customHeight="1">
      <c r="B143" s="665" t="s">
        <v>229</v>
      </c>
      <c r="C143" s="665"/>
      <c r="D143" s="665"/>
      <c r="E143" s="665"/>
      <c r="F143" s="665"/>
      <c r="G143" s="665"/>
      <c r="H143" s="665"/>
      <c r="I143" s="665"/>
      <c r="J143" s="665"/>
      <c r="K143" s="665"/>
      <c r="L143" s="665"/>
      <c r="M143" s="665"/>
      <c r="N143" s="665"/>
      <c r="O143" s="665"/>
      <c r="P143" s="665"/>
      <c r="Q143" s="665"/>
      <c r="R143" s="665"/>
      <c r="S143" s="665"/>
      <c r="T143" s="665"/>
      <c r="U143" s="665"/>
      <c r="V143" s="665"/>
      <c r="W143" s="665"/>
      <c r="X143" s="665"/>
      <c r="Y143" s="665"/>
      <c r="Z143" s="665"/>
      <c r="AA143" s="665"/>
      <c r="AB143" s="665"/>
      <c r="AC143" s="665"/>
      <c r="AD143" s="665"/>
      <c r="AE143" s="665"/>
      <c r="AF143" s="665"/>
      <c r="AG143" s="665"/>
      <c r="AH143" s="665"/>
      <c r="AI143" s="665"/>
      <c r="AJ143" s="665"/>
      <c r="AK143" s="665"/>
      <c r="AL143" s="665"/>
      <c r="AM143" s="665"/>
      <c r="AN143" s="665"/>
      <c r="AO143" s="665"/>
      <c r="AP143" s="665"/>
      <c r="AQ143" s="665"/>
      <c r="AR143" s="665"/>
      <c r="AS143" s="665"/>
      <c r="AT143" s="665"/>
      <c r="AU143" s="665"/>
      <c r="AV143" s="665"/>
      <c r="AW143" s="665"/>
      <c r="AX143" s="665"/>
      <c r="AY143" s="665"/>
      <c r="AZ143" s="665"/>
      <c r="BA143" s="665"/>
      <c r="BB143" s="665"/>
      <c r="BC143" s="665"/>
      <c r="BD143" s="665"/>
      <c r="BE143" s="665"/>
      <c r="BF143" s="665"/>
      <c r="BG143" s="665"/>
      <c r="BH143" s="665"/>
      <c r="BI143" s="665"/>
      <c r="BK143" s="1"/>
      <c r="BL143" s="1"/>
      <c r="BM143" s="1"/>
      <c r="BN143" s="1"/>
      <c r="BO143" s="1"/>
      <c r="BP143" s="1"/>
      <c r="BQ143" s="1"/>
      <c r="BR143" s="1"/>
      <c r="BS143" s="1"/>
      <c r="BT143" s="1"/>
      <c r="BU143" s="1"/>
    </row>
    <row r="144" spans="1:73" s="55" customFormat="1" ht="9.75" customHeight="1">
      <c r="B144" s="66"/>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c r="BB144" s="66"/>
      <c r="BC144" s="66"/>
      <c r="BD144" s="66"/>
      <c r="BE144" s="66"/>
      <c r="BF144" s="66"/>
      <c r="BG144" s="66"/>
      <c r="BH144" s="66"/>
      <c r="BI144" s="66"/>
      <c r="BK144" s="1"/>
      <c r="BL144" s="1"/>
      <c r="BM144" s="1"/>
      <c r="BN144" s="1"/>
      <c r="BO144" s="1"/>
      <c r="BP144" s="1"/>
      <c r="BQ144" s="1"/>
      <c r="BR144" s="1"/>
      <c r="BS144" s="1"/>
      <c r="BT144" s="1"/>
      <c r="BU144" s="1"/>
    </row>
    <row r="145" spans="2:73" ht="14.25" customHeight="1">
      <c r="B145" s="666" t="s">
        <v>407</v>
      </c>
      <c r="C145" s="666"/>
      <c r="D145" s="666"/>
      <c r="E145" s="666"/>
      <c r="F145" s="666"/>
      <c r="G145" s="666"/>
      <c r="H145" s="666"/>
      <c r="I145" s="666"/>
      <c r="J145" s="666"/>
      <c r="K145" s="666"/>
      <c r="L145" s="666"/>
      <c r="M145" s="666"/>
      <c r="N145" s="666"/>
      <c r="O145" s="666"/>
      <c r="P145" s="666"/>
      <c r="Q145" s="666"/>
      <c r="R145" s="666"/>
      <c r="S145" s="666"/>
      <c r="T145" s="666"/>
      <c r="U145" s="666"/>
      <c r="V145" s="666"/>
      <c r="W145" s="666"/>
      <c r="X145" s="666"/>
      <c r="Y145" s="666"/>
      <c r="Z145" s="666"/>
      <c r="AA145" s="666"/>
      <c r="AB145" s="666"/>
      <c r="AC145" s="666"/>
      <c r="AD145" s="666"/>
      <c r="AE145" s="666"/>
      <c r="AF145" s="666"/>
      <c r="AG145" s="666"/>
      <c r="AH145" s="666"/>
      <c r="AI145" s="666"/>
      <c r="AJ145" s="666"/>
      <c r="AK145" s="666"/>
      <c r="AL145" s="666"/>
      <c r="AM145" s="666"/>
      <c r="AN145" s="666"/>
      <c r="AO145" s="666"/>
      <c r="AP145" s="666"/>
      <c r="AQ145" s="666"/>
      <c r="AR145" s="666"/>
      <c r="AS145" s="666"/>
      <c r="AT145" s="666"/>
      <c r="AU145" s="666"/>
      <c r="AV145" s="666"/>
      <c r="AW145" s="666"/>
      <c r="AX145" s="666"/>
      <c r="AY145" s="666"/>
      <c r="AZ145" s="666"/>
      <c r="BA145" s="666"/>
      <c r="BB145" s="666"/>
      <c r="BC145" s="666"/>
      <c r="BD145" s="666"/>
      <c r="BE145" s="666"/>
      <c r="BF145" s="666"/>
      <c r="BG145" s="666"/>
      <c r="BH145" s="666"/>
      <c r="BI145" s="666"/>
    </row>
    <row r="146" spans="2:73" ht="51" customHeight="1">
      <c r="B146" s="256" t="s">
        <v>230</v>
      </c>
      <c r="C146" s="256"/>
      <c r="D146" s="256"/>
      <c r="E146" s="256"/>
      <c r="F146" s="256"/>
      <c r="G146" s="256"/>
      <c r="H146" s="256"/>
      <c r="I146" s="256"/>
      <c r="J146" s="256"/>
      <c r="K146" s="256"/>
      <c r="L146" s="256"/>
      <c r="M146" s="256"/>
      <c r="N146" s="256"/>
      <c r="O146" s="256"/>
      <c r="P146" s="256"/>
      <c r="Q146" s="256"/>
      <c r="R146" s="256"/>
      <c r="S146" s="256"/>
      <c r="T146" s="257"/>
      <c r="U146" s="256" t="s">
        <v>386</v>
      </c>
      <c r="V146" s="256"/>
      <c r="W146" s="256"/>
      <c r="X146" s="256"/>
      <c r="Y146" s="256"/>
      <c r="Z146" s="256"/>
      <c r="AA146" s="256"/>
      <c r="AB146" s="256"/>
      <c r="AC146" s="256"/>
      <c r="AD146" s="256"/>
      <c r="AE146" s="256"/>
      <c r="AF146" s="256"/>
      <c r="AG146" s="256"/>
      <c r="AH146" s="256"/>
      <c r="AI146" s="256"/>
      <c r="AJ146" s="256"/>
      <c r="AK146" s="256"/>
      <c r="AL146" s="256"/>
      <c r="AM146" s="256" t="s">
        <v>231</v>
      </c>
      <c r="AN146" s="256"/>
      <c r="AO146" s="256"/>
      <c r="AP146" s="256"/>
      <c r="AQ146" s="256"/>
      <c r="AR146" s="256"/>
      <c r="AS146" s="256"/>
      <c r="AT146" s="256"/>
      <c r="AU146" s="256"/>
      <c r="AV146" s="256"/>
      <c r="AW146" s="256"/>
      <c r="AX146" s="256"/>
      <c r="AY146" s="256"/>
      <c r="AZ146" s="256"/>
      <c r="BA146" s="256"/>
      <c r="BB146" s="256"/>
      <c r="BC146" s="256"/>
      <c r="BD146" s="256"/>
      <c r="BE146" s="256"/>
      <c r="BF146" s="256"/>
      <c r="BG146" s="256"/>
      <c r="BH146" s="256"/>
      <c r="BI146" s="256"/>
    </row>
    <row r="147" spans="2:73" ht="29.25" customHeight="1">
      <c r="B147" s="667"/>
      <c r="C147" s="668"/>
      <c r="D147" s="668"/>
      <c r="E147" s="668"/>
      <c r="F147" s="668"/>
      <c r="G147" s="668"/>
      <c r="H147" s="668"/>
      <c r="I147" s="668"/>
      <c r="J147" s="668"/>
      <c r="K147" s="668"/>
      <c r="L147" s="668"/>
      <c r="M147" s="668"/>
      <c r="N147" s="668"/>
      <c r="O147" s="668"/>
      <c r="P147" s="668"/>
      <c r="Q147" s="668"/>
      <c r="R147" s="668"/>
      <c r="S147" s="668"/>
      <c r="T147" s="669"/>
      <c r="U147" s="670"/>
      <c r="V147" s="671"/>
      <c r="W147" s="671"/>
      <c r="X147" s="671"/>
      <c r="Y147" s="671"/>
      <c r="Z147" s="671"/>
      <c r="AA147" s="671"/>
      <c r="AB147" s="671"/>
      <c r="AC147" s="671"/>
      <c r="AD147" s="671"/>
      <c r="AE147" s="671"/>
      <c r="AF147" s="671"/>
      <c r="AG147" s="671"/>
      <c r="AH147" s="671"/>
      <c r="AI147" s="671"/>
      <c r="AJ147" s="671"/>
      <c r="AK147" s="671"/>
      <c r="AL147" s="672"/>
      <c r="AM147" s="673" t="str">
        <f>IF(B147="","",IF(B147&gt;U147,"○","×"))</f>
        <v/>
      </c>
      <c r="AN147" s="673"/>
      <c r="AO147" s="673"/>
      <c r="AP147" s="673"/>
      <c r="AQ147" s="673"/>
      <c r="AR147" s="673"/>
      <c r="AS147" s="673"/>
      <c r="AT147" s="673"/>
      <c r="AU147" s="673"/>
      <c r="AV147" s="673"/>
      <c r="AW147" s="673"/>
      <c r="AX147" s="673"/>
      <c r="AY147" s="673"/>
      <c r="AZ147" s="673"/>
      <c r="BA147" s="673"/>
      <c r="BB147" s="673"/>
      <c r="BC147" s="673"/>
      <c r="BD147" s="673"/>
      <c r="BE147" s="673"/>
      <c r="BF147" s="673"/>
      <c r="BG147" s="673"/>
      <c r="BH147" s="673"/>
      <c r="BI147" s="673"/>
      <c r="BK147" s="27"/>
      <c r="BL147" s="27"/>
      <c r="BM147" s="27"/>
      <c r="BN147" s="27"/>
      <c r="BO147" s="27"/>
      <c r="BP147" s="27"/>
      <c r="BQ147" s="27"/>
      <c r="BR147" s="27"/>
      <c r="BS147" s="27"/>
      <c r="BT147" s="27"/>
      <c r="BU147" s="27"/>
    </row>
    <row r="148" spans="2:73" s="55" customFormat="1" ht="11.25" customHeight="1">
      <c r="B148" s="674" t="s">
        <v>408</v>
      </c>
      <c r="C148" s="674"/>
      <c r="D148" s="674"/>
      <c r="E148" s="674"/>
      <c r="F148" s="674"/>
      <c r="G148" s="674"/>
      <c r="H148" s="674"/>
      <c r="I148" s="674"/>
      <c r="J148" s="674"/>
      <c r="K148" s="674"/>
      <c r="L148" s="674"/>
      <c r="M148" s="674"/>
      <c r="N148" s="674"/>
      <c r="O148" s="674"/>
      <c r="P148" s="674"/>
      <c r="Q148" s="674"/>
      <c r="R148" s="674"/>
      <c r="S148" s="674"/>
      <c r="T148" s="674"/>
      <c r="U148" s="674"/>
      <c r="V148" s="674"/>
      <c r="W148" s="674"/>
      <c r="X148" s="674"/>
      <c r="Y148" s="674"/>
      <c r="Z148" s="674"/>
      <c r="AA148" s="674"/>
      <c r="AB148" s="674"/>
      <c r="AC148" s="674"/>
      <c r="AD148" s="674"/>
      <c r="AE148" s="674"/>
      <c r="AF148" s="674"/>
      <c r="AG148" s="674"/>
      <c r="AH148" s="674"/>
      <c r="AI148" s="674"/>
      <c r="AJ148" s="674"/>
      <c r="AK148" s="674"/>
      <c r="AL148" s="674"/>
      <c r="AM148" s="153"/>
      <c r="AN148" s="153"/>
      <c r="AO148" s="153"/>
      <c r="AP148" s="153"/>
      <c r="AQ148" s="153"/>
      <c r="AR148" s="153"/>
      <c r="AS148" s="153"/>
      <c r="AT148" s="153"/>
      <c r="AU148" s="153"/>
      <c r="AV148" s="153"/>
      <c r="AW148" s="153"/>
      <c r="AX148" s="153"/>
      <c r="AY148" s="153"/>
      <c r="AZ148" s="153"/>
      <c r="BA148" s="153"/>
      <c r="BB148" s="153"/>
      <c r="BC148" s="153"/>
      <c r="BD148" s="153"/>
      <c r="BE148" s="153"/>
      <c r="BF148" s="153"/>
      <c r="BG148" s="153"/>
      <c r="BH148" s="153"/>
      <c r="BK148" s="27"/>
      <c r="BL148" s="27"/>
      <c r="BM148" s="27"/>
      <c r="BN148" s="27"/>
      <c r="BO148" s="27"/>
      <c r="BP148" s="27"/>
      <c r="BQ148" s="27"/>
      <c r="BR148" s="27"/>
      <c r="BS148" s="27"/>
      <c r="BT148" s="27"/>
      <c r="BU148" s="27"/>
    </row>
    <row r="149" spans="2:73" s="55" customFormat="1" ht="11.25" customHeight="1">
      <c r="B149" s="66"/>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c r="AC149" s="66"/>
      <c r="AD149" s="66"/>
      <c r="AE149" s="66"/>
      <c r="AF149" s="66"/>
      <c r="AG149" s="66"/>
      <c r="AH149" s="66"/>
      <c r="AI149" s="66"/>
      <c r="AJ149" s="66"/>
      <c r="AK149" s="66"/>
      <c r="AL149" s="66"/>
      <c r="AM149" s="69"/>
      <c r="AN149" s="69"/>
      <c r="AO149" s="69"/>
      <c r="AP149" s="69"/>
      <c r="AQ149" s="69"/>
      <c r="AR149" s="69"/>
      <c r="AS149" s="69"/>
      <c r="AT149" s="69"/>
      <c r="AU149" s="69"/>
      <c r="AV149" s="69"/>
      <c r="AW149" s="69"/>
      <c r="AX149" s="69"/>
      <c r="AY149" s="69"/>
      <c r="AZ149" s="69"/>
      <c r="BA149" s="69"/>
      <c r="BB149" s="69"/>
      <c r="BC149" s="69"/>
      <c r="BD149" s="69"/>
      <c r="BE149" s="69"/>
      <c r="BF149" s="69"/>
      <c r="BG149" s="69"/>
      <c r="BH149" s="69"/>
      <c r="BK149" s="1"/>
      <c r="BL149" s="1"/>
      <c r="BM149" s="1"/>
      <c r="BN149" s="1"/>
      <c r="BO149" s="1"/>
      <c r="BP149" s="1"/>
      <c r="BQ149" s="1"/>
      <c r="BR149" s="1"/>
      <c r="BS149" s="1"/>
      <c r="BT149" s="1"/>
      <c r="BU149" s="1"/>
    </row>
    <row r="150" spans="2:73" s="55" customFormat="1" ht="18" customHeight="1">
      <c r="B150" s="527" t="s">
        <v>232</v>
      </c>
      <c r="C150" s="527"/>
      <c r="D150" s="527"/>
      <c r="E150" s="527"/>
      <c r="F150" s="527"/>
      <c r="G150" s="527"/>
      <c r="H150" s="527"/>
      <c r="I150" s="527"/>
      <c r="J150" s="527"/>
      <c r="K150" s="527"/>
      <c r="L150" s="527"/>
      <c r="M150" s="527"/>
      <c r="N150" s="527"/>
      <c r="O150" s="527"/>
      <c r="P150" s="527"/>
      <c r="Q150" s="527"/>
      <c r="R150" s="527"/>
      <c r="S150" s="527"/>
      <c r="T150" s="527"/>
      <c r="U150" s="527"/>
      <c r="V150" s="527"/>
      <c r="W150" s="527"/>
      <c r="X150" s="527"/>
      <c r="Y150" s="527"/>
      <c r="Z150" s="527"/>
      <c r="AA150" s="527"/>
      <c r="AB150" s="527"/>
      <c r="AC150" s="527"/>
      <c r="AD150" s="527"/>
      <c r="AE150" s="527"/>
      <c r="AF150" s="527"/>
      <c r="AG150" s="527"/>
      <c r="AH150" s="527"/>
      <c r="AI150" s="527"/>
      <c r="AJ150" s="527"/>
      <c r="AK150" s="527"/>
      <c r="AL150" s="527"/>
      <c r="AM150" s="527"/>
      <c r="AN150" s="527"/>
      <c r="AO150" s="527"/>
      <c r="AP150" s="527"/>
      <c r="AQ150" s="527"/>
      <c r="AR150" s="527"/>
      <c r="AS150" s="527"/>
      <c r="AT150" s="527"/>
      <c r="AU150" s="527"/>
      <c r="AV150" s="527"/>
      <c r="AW150" s="527"/>
      <c r="AX150" s="527"/>
      <c r="AY150" s="527"/>
      <c r="AZ150" s="527"/>
      <c r="BA150" s="527"/>
      <c r="BB150" s="527"/>
      <c r="BC150" s="527"/>
      <c r="BD150" s="527"/>
      <c r="BE150" s="527"/>
      <c r="BF150" s="527"/>
      <c r="BG150" s="527"/>
      <c r="BH150" s="527"/>
      <c r="BI150" s="527"/>
      <c r="BK150" s="24"/>
      <c r="BL150" s="1"/>
      <c r="BM150" s="1"/>
      <c r="BN150" s="1"/>
      <c r="BO150" s="1"/>
      <c r="BP150" s="1"/>
      <c r="BQ150" s="1"/>
      <c r="BR150" s="1"/>
      <c r="BS150" s="1"/>
      <c r="BT150" s="1"/>
      <c r="BU150" s="1"/>
    </row>
    <row r="151" spans="2:73" s="55" customFormat="1" ht="19.5" customHeight="1">
      <c r="B151" s="573" t="s">
        <v>233</v>
      </c>
      <c r="C151" s="573"/>
      <c r="D151" s="573"/>
      <c r="E151" s="573"/>
      <c r="F151" s="573"/>
      <c r="G151" s="573"/>
      <c r="H151" s="573"/>
      <c r="I151" s="567" t="s">
        <v>234</v>
      </c>
      <c r="J151" s="568"/>
      <c r="K151" s="568"/>
      <c r="L151" s="569"/>
      <c r="M151" s="567" t="s">
        <v>235</v>
      </c>
      <c r="N151" s="568"/>
      <c r="O151" s="568"/>
      <c r="P151" s="568"/>
      <c r="Q151" s="568"/>
      <c r="R151" s="569"/>
      <c r="S151" s="256" t="s">
        <v>236</v>
      </c>
      <c r="T151" s="256"/>
      <c r="U151" s="256"/>
      <c r="V151" s="256"/>
      <c r="W151" s="256"/>
      <c r="X151" s="256"/>
      <c r="Y151" s="256"/>
      <c r="Z151" s="256"/>
      <c r="AA151" s="256"/>
      <c r="AB151" s="256"/>
      <c r="AC151" s="256"/>
      <c r="AD151" s="256"/>
      <c r="AE151" s="256"/>
      <c r="AF151" s="256"/>
      <c r="AG151" s="256"/>
      <c r="AH151" s="256"/>
      <c r="AI151" s="256"/>
      <c r="AJ151" s="256"/>
      <c r="AK151" s="256" t="s">
        <v>237</v>
      </c>
      <c r="AL151" s="256"/>
      <c r="AM151" s="256"/>
      <c r="AN151" s="256"/>
      <c r="AO151" s="256"/>
      <c r="AP151" s="256"/>
      <c r="AQ151" s="256"/>
      <c r="AR151" s="256"/>
      <c r="AS151" s="256"/>
      <c r="AT151" s="256"/>
      <c r="AU151" s="256"/>
      <c r="AV151" s="256"/>
      <c r="AW151" s="675" t="s">
        <v>13</v>
      </c>
      <c r="AX151" s="676"/>
      <c r="AY151" s="676"/>
      <c r="AZ151" s="676"/>
      <c r="BA151" s="676"/>
      <c r="BB151" s="676"/>
      <c r="BC151" s="676"/>
      <c r="BD151" s="677"/>
      <c r="BE151" s="69"/>
      <c r="BF151" s="69"/>
      <c r="BG151" s="69"/>
      <c r="BH151" s="69"/>
      <c r="BK151" s="24"/>
      <c r="BL151" s="1"/>
      <c r="BM151" s="1"/>
      <c r="BN151" s="1"/>
      <c r="BO151" s="1"/>
      <c r="BP151" s="1"/>
      <c r="BQ151" s="1"/>
      <c r="BR151" s="1"/>
      <c r="BS151" s="1"/>
      <c r="BT151" s="1"/>
      <c r="BU151" s="1"/>
    </row>
    <row r="152" spans="2:73" s="55" customFormat="1" ht="38.25" customHeight="1">
      <c r="B152" s="573"/>
      <c r="C152" s="573"/>
      <c r="D152" s="573"/>
      <c r="E152" s="573"/>
      <c r="F152" s="573"/>
      <c r="G152" s="573"/>
      <c r="H152" s="573"/>
      <c r="I152" s="570"/>
      <c r="J152" s="571"/>
      <c r="K152" s="571"/>
      <c r="L152" s="572"/>
      <c r="M152" s="570"/>
      <c r="N152" s="571"/>
      <c r="O152" s="571"/>
      <c r="P152" s="571"/>
      <c r="Q152" s="571"/>
      <c r="R152" s="572"/>
      <c r="S152" s="681" t="s">
        <v>238</v>
      </c>
      <c r="T152" s="681"/>
      <c r="U152" s="681"/>
      <c r="V152" s="681"/>
      <c r="W152" s="681"/>
      <c r="X152" s="681"/>
      <c r="Y152" s="560" t="s">
        <v>239</v>
      </c>
      <c r="Z152" s="560"/>
      <c r="AA152" s="560"/>
      <c r="AB152" s="560"/>
      <c r="AC152" s="560"/>
      <c r="AD152" s="560"/>
      <c r="AE152" s="560" t="s">
        <v>240</v>
      </c>
      <c r="AF152" s="560"/>
      <c r="AG152" s="560"/>
      <c r="AH152" s="560"/>
      <c r="AI152" s="560"/>
      <c r="AJ152" s="560"/>
      <c r="AK152" s="573" t="s">
        <v>241</v>
      </c>
      <c r="AL152" s="573"/>
      <c r="AM152" s="573"/>
      <c r="AN152" s="573"/>
      <c r="AO152" s="573"/>
      <c r="AP152" s="573"/>
      <c r="AQ152" s="573" t="s">
        <v>242</v>
      </c>
      <c r="AR152" s="573"/>
      <c r="AS152" s="573"/>
      <c r="AT152" s="573"/>
      <c r="AU152" s="573"/>
      <c r="AV152" s="573"/>
      <c r="AW152" s="678"/>
      <c r="AX152" s="679"/>
      <c r="AY152" s="679"/>
      <c r="AZ152" s="679"/>
      <c r="BA152" s="679"/>
      <c r="BB152" s="679"/>
      <c r="BC152" s="679"/>
      <c r="BD152" s="680"/>
      <c r="BE152" s="69"/>
      <c r="BF152" s="69"/>
      <c r="BG152" s="69"/>
      <c r="BH152" s="69"/>
      <c r="BK152" s="1"/>
      <c r="BL152" s="1"/>
      <c r="BM152" s="1"/>
      <c r="BN152" s="1"/>
      <c r="BO152" s="1"/>
      <c r="BP152" s="1"/>
      <c r="BQ152" s="1"/>
      <c r="BR152" s="1"/>
      <c r="BS152" s="1"/>
      <c r="BT152" s="1"/>
      <c r="BU152" s="1"/>
    </row>
    <row r="153" spans="2:73" s="55" customFormat="1" ht="15" customHeight="1">
      <c r="B153" s="210" t="str">
        <f>IF(B80=0,"",B80)</f>
        <v/>
      </c>
      <c r="C153" s="210"/>
      <c r="D153" s="210"/>
      <c r="E153" s="210"/>
      <c r="F153" s="210"/>
      <c r="G153" s="210"/>
      <c r="H153" s="210"/>
      <c r="I153" s="682" t="str">
        <f>IF(F80=0,"",F80)</f>
        <v/>
      </c>
      <c r="J153" s="683"/>
      <c r="K153" s="683"/>
      <c r="L153" s="684"/>
      <c r="M153" s="682" t="str">
        <f>IF(J80=0,"",J80)</f>
        <v/>
      </c>
      <c r="N153" s="683"/>
      <c r="O153" s="683"/>
      <c r="P153" s="683"/>
      <c r="Q153" s="683"/>
      <c r="R153" s="684"/>
      <c r="S153" s="243"/>
      <c r="T153" s="243"/>
      <c r="U153" s="243"/>
      <c r="V153" s="243"/>
      <c r="W153" s="243"/>
      <c r="X153" s="243"/>
      <c r="Y153" s="484" t="s">
        <v>90</v>
      </c>
      <c r="Z153" s="484"/>
      <c r="AA153" s="484"/>
      <c r="AB153" s="484"/>
      <c r="AC153" s="484"/>
      <c r="AD153" s="484"/>
      <c r="AE153" s="688" t="s">
        <v>384</v>
      </c>
      <c r="AF153" s="689"/>
      <c r="AG153" s="689"/>
      <c r="AH153" s="689"/>
      <c r="AI153" s="689"/>
      <c r="AJ153" s="689"/>
      <c r="AK153" s="690" t="s">
        <v>90</v>
      </c>
      <c r="AL153" s="691"/>
      <c r="AM153" s="691"/>
      <c r="AN153" s="691"/>
      <c r="AO153" s="691"/>
      <c r="AP153" s="692"/>
      <c r="AQ153" s="484" t="s">
        <v>243</v>
      </c>
      <c r="AR153" s="484"/>
      <c r="AS153" s="484"/>
      <c r="AT153" s="484"/>
      <c r="AU153" s="484"/>
      <c r="AV153" s="484"/>
      <c r="AW153" s="694"/>
      <c r="AX153" s="695"/>
      <c r="AY153" s="695"/>
      <c r="AZ153" s="695"/>
      <c r="BA153" s="695"/>
      <c r="BB153" s="695"/>
      <c r="BC153" s="695"/>
      <c r="BD153" s="696"/>
      <c r="BE153" s="69"/>
      <c r="BF153" s="69"/>
      <c r="BG153" s="69"/>
      <c r="BH153" s="69"/>
      <c r="BK153" s="1"/>
      <c r="BL153" s="1"/>
      <c r="BM153" s="1"/>
      <c r="BN153" s="1"/>
      <c r="BO153" s="1"/>
      <c r="BP153" s="1"/>
      <c r="BQ153" s="1"/>
      <c r="BR153" s="1"/>
      <c r="BS153" s="1"/>
      <c r="BT153" s="1"/>
      <c r="BU153" s="1"/>
    </row>
    <row r="154" spans="2:73" s="55" customFormat="1" ht="15" customHeight="1">
      <c r="B154" s="210"/>
      <c r="C154" s="210"/>
      <c r="D154" s="210"/>
      <c r="E154" s="210"/>
      <c r="F154" s="210"/>
      <c r="G154" s="210"/>
      <c r="H154" s="210"/>
      <c r="I154" s="685"/>
      <c r="J154" s="686"/>
      <c r="K154" s="686"/>
      <c r="L154" s="687"/>
      <c r="M154" s="685"/>
      <c r="N154" s="686"/>
      <c r="O154" s="686"/>
      <c r="P154" s="686"/>
      <c r="Q154" s="686"/>
      <c r="R154" s="687"/>
      <c r="S154" s="243"/>
      <c r="T154" s="243"/>
      <c r="U154" s="243"/>
      <c r="V154" s="243"/>
      <c r="W154" s="243"/>
      <c r="X154" s="243"/>
      <c r="Y154" s="484"/>
      <c r="Z154" s="484"/>
      <c r="AA154" s="484"/>
      <c r="AB154" s="484"/>
      <c r="AC154" s="484"/>
      <c r="AD154" s="484"/>
      <c r="AE154" s="700" t="s">
        <v>244</v>
      </c>
      <c r="AF154" s="701"/>
      <c r="AG154" s="701"/>
      <c r="AH154" s="701"/>
      <c r="AI154" s="701"/>
      <c r="AJ154" s="702"/>
      <c r="AK154" s="693"/>
      <c r="AL154" s="609"/>
      <c r="AM154" s="609"/>
      <c r="AN154" s="609"/>
      <c r="AO154" s="609"/>
      <c r="AP154" s="610"/>
      <c r="AQ154" s="484"/>
      <c r="AR154" s="484"/>
      <c r="AS154" s="484"/>
      <c r="AT154" s="484"/>
      <c r="AU154" s="484"/>
      <c r="AV154" s="484"/>
      <c r="AW154" s="697"/>
      <c r="AX154" s="698"/>
      <c r="AY154" s="698"/>
      <c r="AZ154" s="698"/>
      <c r="BA154" s="698"/>
      <c r="BB154" s="698"/>
      <c r="BC154" s="698"/>
      <c r="BD154" s="699"/>
      <c r="BE154" s="69"/>
      <c r="BF154" s="69"/>
      <c r="BG154" s="69"/>
      <c r="BH154" s="69"/>
      <c r="BK154" s="1"/>
      <c r="BL154" s="1"/>
      <c r="BM154" s="1"/>
      <c r="BN154" s="1"/>
      <c r="BO154" s="1"/>
      <c r="BP154" s="1"/>
      <c r="BQ154" s="1"/>
      <c r="BR154" s="1"/>
      <c r="BS154" s="1"/>
      <c r="BT154" s="1"/>
      <c r="BU154" s="1"/>
    </row>
    <row r="155" spans="2:73" s="55" customFormat="1" ht="15" customHeight="1">
      <c r="B155" s="210" t="str">
        <f>IF(B81=0,"",B81)</f>
        <v/>
      </c>
      <c r="C155" s="210"/>
      <c r="D155" s="210"/>
      <c r="E155" s="210"/>
      <c r="F155" s="210"/>
      <c r="G155" s="210"/>
      <c r="H155" s="210"/>
      <c r="I155" s="682" t="str">
        <f>IF(F81=0,"",F81)</f>
        <v/>
      </c>
      <c r="J155" s="683"/>
      <c r="K155" s="683"/>
      <c r="L155" s="684"/>
      <c r="M155" s="682" t="str">
        <f>IF(J81=0,"",J81)</f>
        <v/>
      </c>
      <c r="N155" s="683"/>
      <c r="O155" s="683"/>
      <c r="P155" s="683"/>
      <c r="Q155" s="683"/>
      <c r="R155" s="684"/>
      <c r="S155" s="484"/>
      <c r="T155" s="484"/>
      <c r="U155" s="484"/>
      <c r="V155" s="484"/>
      <c r="W155" s="484"/>
      <c r="X155" s="484"/>
      <c r="Y155" s="484" t="s">
        <v>90</v>
      </c>
      <c r="Z155" s="484"/>
      <c r="AA155" s="484"/>
      <c r="AB155" s="484"/>
      <c r="AC155" s="484"/>
      <c r="AD155" s="484"/>
      <c r="AE155" s="688" t="s">
        <v>384</v>
      </c>
      <c r="AF155" s="689"/>
      <c r="AG155" s="689"/>
      <c r="AH155" s="689"/>
      <c r="AI155" s="689"/>
      <c r="AJ155" s="689"/>
      <c r="AK155" s="484" t="s">
        <v>90</v>
      </c>
      <c r="AL155" s="484"/>
      <c r="AM155" s="484"/>
      <c r="AN155" s="484"/>
      <c r="AO155" s="484"/>
      <c r="AP155" s="484"/>
      <c r="AQ155" s="484" t="s">
        <v>243</v>
      </c>
      <c r="AR155" s="484"/>
      <c r="AS155" s="484"/>
      <c r="AT155" s="484"/>
      <c r="AU155" s="484"/>
      <c r="AV155" s="484"/>
      <c r="AW155" s="694"/>
      <c r="AX155" s="695"/>
      <c r="AY155" s="695"/>
      <c r="AZ155" s="695"/>
      <c r="BA155" s="695"/>
      <c r="BB155" s="695"/>
      <c r="BC155" s="695"/>
      <c r="BD155" s="696"/>
      <c r="BE155" s="69"/>
      <c r="BF155" s="69"/>
      <c r="BG155" s="69"/>
      <c r="BH155" s="69"/>
      <c r="BK155" s="1"/>
      <c r="BL155" s="1"/>
      <c r="BM155" s="1"/>
      <c r="BN155" s="1"/>
      <c r="BO155" s="1"/>
      <c r="BP155" s="1"/>
      <c r="BQ155" s="1"/>
      <c r="BR155" s="1"/>
      <c r="BS155" s="1"/>
      <c r="BT155" s="1"/>
      <c r="BU155" s="1"/>
    </row>
    <row r="156" spans="2:73" s="55" customFormat="1" ht="15" customHeight="1">
      <c r="B156" s="210"/>
      <c r="C156" s="210"/>
      <c r="D156" s="210"/>
      <c r="E156" s="210"/>
      <c r="F156" s="210"/>
      <c r="G156" s="210"/>
      <c r="H156" s="210"/>
      <c r="I156" s="685"/>
      <c r="J156" s="686"/>
      <c r="K156" s="686"/>
      <c r="L156" s="687"/>
      <c r="M156" s="685"/>
      <c r="N156" s="686"/>
      <c r="O156" s="686"/>
      <c r="P156" s="686"/>
      <c r="Q156" s="686"/>
      <c r="R156" s="687"/>
      <c r="S156" s="484"/>
      <c r="T156" s="484"/>
      <c r="U156" s="484"/>
      <c r="V156" s="484"/>
      <c r="W156" s="484"/>
      <c r="X156" s="484"/>
      <c r="Y156" s="484"/>
      <c r="Z156" s="484"/>
      <c r="AA156" s="484"/>
      <c r="AB156" s="484"/>
      <c r="AC156" s="484"/>
      <c r="AD156" s="484"/>
      <c r="AE156" s="700" t="s">
        <v>244</v>
      </c>
      <c r="AF156" s="701"/>
      <c r="AG156" s="701"/>
      <c r="AH156" s="701"/>
      <c r="AI156" s="701"/>
      <c r="AJ156" s="702"/>
      <c r="AK156" s="484"/>
      <c r="AL156" s="484"/>
      <c r="AM156" s="484"/>
      <c r="AN156" s="484"/>
      <c r="AO156" s="484"/>
      <c r="AP156" s="484"/>
      <c r="AQ156" s="484"/>
      <c r="AR156" s="484"/>
      <c r="AS156" s="484"/>
      <c r="AT156" s="484"/>
      <c r="AU156" s="484"/>
      <c r="AV156" s="484"/>
      <c r="AW156" s="697"/>
      <c r="AX156" s="698"/>
      <c r="AY156" s="698"/>
      <c r="AZ156" s="698"/>
      <c r="BA156" s="698"/>
      <c r="BB156" s="698"/>
      <c r="BC156" s="698"/>
      <c r="BD156" s="699"/>
      <c r="BE156" s="69"/>
      <c r="BF156" s="69"/>
      <c r="BG156" s="69"/>
      <c r="BH156" s="69"/>
      <c r="BK156" s="43"/>
      <c r="BL156" s="1"/>
      <c r="BM156" s="1"/>
      <c r="BN156" s="1"/>
      <c r="BO156" s="1"/>
      <c r="BP156" s="1"/>
      <c r="BQ156" s="1"/>
      <c r="BR156" s="1"/>
      <c r="BS156" s="1"/>
      <c r="BT156" s="1"/>
      <c r="BU156" s="1"/>
    </row>
    <row r="157" spans="2:73" s="55" customFormat="1" ht="15" customHeight="1">
      <c r="B157" s="210" t="str">
        <f>IF(B82=0,"",B82)</f>
        <v/>
      </c>
      <c r="C157" s="210"/>
      <c r="D157" s="210"/>
      <c r="E157" s="210"/>
      <c r="F157" s="210"/>
      <c r="G157" s="210"/>
      <c r="H157" s="210"/>
      <c r="I157" s="682" t="str">
        <f>IF(F82=0,"",F82)</f>
        <v/>
      </c>
      <c r="J157" s="683"/>
      <c r="K157" s="683"/>
      <c r="L157" s="684"/>
      <c r="M157" s="682" t="str">
        <f>IF(J82=0,"",J82)</f>
        <v/>
      </c>
      <c r="N157" s="683"/>
      <c r="O157" s="683"/>
      <c r="P157" s="683"/>
      <c r="Q157" s="683"/>
      <c r="R157" s="684"/>
      <c r="S157" s="484"/>
      <c r="T157" s="484"/>
      <c r="U157" s="484"/>
      <c r="V157" s="484"/>
      <c r="W157" s="484"/>
      <c r="X157" s="484"/>
      <c r="Y157" s="484" t="s">
        <v>90</v>
      </c>
      <c r="Z157" s="484"/>
      <c r="AA157" s="484"/>
      <c r="AB157" s="484"/>
      <c r="AC157" s="484"/>
      <c r="AD157" s="484"/>
      <c r="AE157" s="688" t="s">
        <v>384</v>
      </c>
      <c r="AF157" s="689"/>
      <c r="AG157" s="689"/>
      <c r="AH157" s="689"/>
      <c r="AI157" s="689"/>
      <c r="AJ157" s="689"/>
      <c r="AK157" s="484" t="s">
        <v>90</v>
      </c>
      <c r="AL157" s="484"/>
      <c r="AM157" s="484"/>
      <c r="AN157" s="484"/>
      <c r="AO157" s="484"/>
      <c r="AP157" s="484"/>
      <c r="AQ157" s="484" t="s">
        <v>90</v>
      </c>
      <c r="AR157" s="484"/>
      <c r="AS157" s="484"/>
      <c r="AT157" s="484"/>
      <c r="AU157" s="484"/>
      <c r="AV157" s="484"/>
      <c r="AW157" s="694"/>
      <c r="AX157" s="695"/>
      <c r="AY157" s="695"/>
      <c r="AZ157" s="695"/>
      <c r="BA157" s="695"/>
      <c r="BB157" s="695"/>
      <c r="BC157" s="695"/>
      <c r="BD157" s="696"/>
      <c r="BE157" s="69"/>
      <c r="BF157" s="69"/>
      <c r="BG157" s="69"/>
      <c r="BH157" s="69"/>
      <c r="BK157" s="1"/>
      <c r="BL157" s="1"/>
      <c r="BM157" s="1"/>
      <c r="BN157" s="1"/>
      <c r="BO157" s="1"/>
      <c r="BP157" s="1"/>
      <c r="BQ157" s="1"/>
      <c r="BR157" s="1"/>
      <c r="BS157" s="1"/>
      <c r="BT157" s="1"/>
      <c r="BU157" s="1"/>
    </row>
    <row r="158" spans="2:73" s="55" customFormat="1" ht="15" customHeight="1">
      <c r="B158" s="210"/>
      <c r="C158" s="210"/>
      <c r="D158" s="210"/>
      <c r="E158" s="210"/>
      <c r="F158" s="210"/>
      <c r="G158" s="210"/>
      <c r="H158" s="210"/>
      <c r="I158" s="685"/>
      <c r="J158" s="686"/>
      <c r="K158" s="686"/>
      <c r="L158" s="687"/>
      <c r="M158" s="685"/>
      <c r="N158" s="686"/>
      <c r="O158" s="686"/>
      <c r="P158" s="686"/>
      <c r="Q158" s="686"/>
      <c r="R158" s="687"/>
      <c r="S158" s="484"/>
      <c r="T158" s="484"/>
      <c r="U158" s="484"/>
      <c r="V158" s="484"/>
      <c r="W158" s="484"/>
      <c r="X158" s="484"/>
      <c r="Y158" s="484"/>
      <c r="Z158" s="484"/>
      <c r="AA158" s="484"/>
      <c r="AB158" s="484"/>
      <c r="AC158" s="484"/>
      <c r="AD158" s="484"/>
      <c r="AE158" s="700" t="s">
        <v>244</v>
      </c>
      <c r="AF158" s="701"/>
      <c r="AG158" s="701"/>
      <c r="AH158" s="701"/>
      <c r="AI158" s="701"/>
      <c r="AJ158" s="702"/>
      <c r="AK158" s="484"/>
      <c r="AL158" s="484"/>
      <c r="AM158" s="484"/>
      <c r="AN158" s="484"/>
      <c r="AO158" s="484"/>
      <c r="AP158" s="484"/>
      <c r="AQ158" s="484"/>
      <c r="AR158" s="484"/>
      <c r="AS158" s="484"/>
      <c r="AT158" s="484"/>
      <c r="AU158" s="484"/>
      <c r="AV158" s="484"/>
      <c r="AW158" s="697"/>
      <c r="AX158" s="698"/>
      <c r="AY158" s="698"/>
      <c r="AZ158" s="698"/>
      <c r="BA158" s="698"/>
      <c r="BB158" s="698"/>
      <c r="BC158" s="698"/>
      <c r="BD158" s="699"/>
      <c r="BE158" s="69"/>
      <c r="BF158" s="69"/>
      <c r="BG158" s="69"/>
      <c r="BH158" s="69"/>
      <c r="BK158" s="1"/>
      <c r="BL158" s="1"/>
      <c r="BM158" s="1"/>
      <c r="BN158" s="1"/>
      <c r="BO158" s="1"/>
      <c r="BP158" s="1"/>
      <c r="BQ158" s="1"/>
      <c r="BR158" s="1"/>
      <c r="BS158" s="1"/>
      <c r="BT158" s="1"/>
      <c r="BU158" s="1"/>
    </row>
    <row r="159" spans="2:73" ht="16.5" customHeight="1">
      <c r="B159" s="530" t="s">
        <v>245</v>
      </c>
      <c r="C159" s="530"/>
      <c r="D159" s="530"/>
      <c r="E159" s="530"/>
      <c r="F159" s="530"/>
      <c r="G159" s="530"/>
      <c r="H159" s="530"/>
      <c r="I159" s="530"/>
      <c r="J159" s="530"/>
      <c r="K159" s="530"/>
      <c r="L159" s="530"/>
      <c r="M159" s="530"/>
      <c r="N159" s="530"/>
      <c r="O159" s="530"/>
      <c r="P159" s="530"/>
      <c r="Q159" s="530"/>
      <c r="R159" s="530"/>
      <c r="S159" s="530"/>
      <c r="T159" s="530"/>
      <c r="U159" s="530"/>
      <c r="V159" s="530"/>
      <c r="W159" s="530"/>
      <c r="X159" s="530"/>
      <c r="Y159" s="530"/>
      <c r="Z159" s="530"/>
      <c r="AA159" s="530"/>
      <c r="AB159" s="530"/>
      <c r="AC159" s="530"/>
      <c r="AD159" s="530"/>
      <c r="AE159" s="530"/>
      <c r="AF159" s="530"/>
      <c r="AG159" s="530"/>
      <c r="AH159" s="530"/>
      <c r="AI159" s="530"/>
      <c r="AJ159" s="530"/>
      <c r="AK159" s="530"/>
      <c r="AL159" s="530"/>
      <c r="AM159" s="530"/>
      <c r="AN159" s="530"/>
      <c r="AO159" s="530"/>
      <c r="AP159" s="530"/>
      <c r="AQ159" s="530"/>
      <c r="AR159" s="530"/>
      <c r="AS159" s="530"/>
      <c r="AT159" s="530"/>
      <c r="AU159" s="530"/>
      <c r="AV159" s="530"/>
      <c r="AW159" s="530"/>
      <c r="AX159" s="530"/>
      <c r="AY159" s="530"/>
      <c r="AZ159" s="530"/>
      <c r="BA159" s="530"/>
      <c r="BB159" s="530"/>
      <c r="BC159" s="530"/>
      <c r="BD159" s="530"/>
      <c r="BE159" s="530"/>
      <c r="BF159" s="530"/>
      <c r="BG159" s="530"/>
      <c r="BH159" s="530"/>
      <c r="BI159" s="55"/>
    </row>
    <row r="160" spans="2:73" ht="30" customHeight="1">
      <c r="B160" s="153" t="s">
        <v>246</v>
      </c>
      <c r="C160" s="153"/>
      <c r="D160" s="153"/>
      <c r="E160" s="153"/>
      <c r="F160" s="153"/>
      <c r="G160" s="153"/>
      <c r="H160" s="153"/>
      <c r="I160" s="153"/>
      <c r="J160" s="153"/>
      <c r="K160" s="153"/>
      <c r="L160" s="153"/>
      <c r="M160" s="153"/>
      <c r="N160" s="153"/>
      <c r="O160" s="153"/>
      <c r="P160" s="153"/>
      <c r="Q160" s="153"/>
      <c r="R160" s="153"/>
      <c r="S160" s="153"/>
      <c r="T160" s="153"/>
      <c r="U160" s="153"/>
      <c r="V160" s="153"/>
      <c r="W160" s="153"/>
      <c r="X160" s="153"/>
      <c r="Y160" s="153"/>
      <c r="Z160" s="153"/>
      <c r="AA160" s="153"/>
      <c r="AB160" s="153"/>
      <c r="AC160" s="153"/>
      <c r="AD160" s="153"/>
      <c r="AE160" s="153"/>
      <c r="AF160" s="153"/>
      <c r="AG160" s="153"/>
      <c r="AH160" s="153"/>
      <c r="AI160" s="153"/>
      <c r="AJ160" s="153"/>
      <c r="AK160" s="153"/>
      <c r="AL160" s="153"/>
      <c r="AM160" s="153"/>
      <c r="AN160" s="153"/>
      <c r="AO160" s="153"/>
      <c r="AP160" s="153"/>
      <c r="AQ160" s="153"/>
      <c r="AR160" s="153"/>
      <c r="AS160" s="153"/>
      <c r="AT160" s="153"/>
      <c r="AU160" s="153"/>
      <c r="AV160" s="153"/>
      <c r="AW160" s="153"/>
      <c r="AX160" s="153"/>
      <c r="AY160" s="153"/>
      <c r="AZ160" s="153"/>
      <c r="BA160" s="153"/>
      <c r="BB160" s="153"/>
      <c r="BC160" s="153"/>
      <c r="BD160" s="153"/>
      <c r="BE160" s="153"/>
      <c r="BF160" s="153"/>
      <c r="BG160" s="153"/>
      <c r="BH160" s="153"/>
      <c r="BI160" s="55"/>
      <c r="BK160" s="55"/>
      <c r="BL160" s="55"/>
      <c r="BM160" s="55"/>
      <c r="BN160" s="55"/>
      <c r="BO160" s="55"/>
      <c r="BP160" s="55"/>
      <c r="BQ160" s="55"/>
      <c r="BR160" s="55"/>
      <c r="BS160" s="55"/>
      <c r="BT160" s="55"/>
      <c r="BU160" s="55"/>
    </row>
    <row r="161" spans="2:93" ht="12" customHeight="1">
      <c r="B161" s="530" t="s">
        <v>409</v>
      </c>
      <c r="C161" s="530"/>
      <c r="D161" s="530"/>
      <c r="E161" s="530"/>
      <c r="F161" s="530"/>
      <c r="G161" s="530"/>
      <c r="H161" s="530"/>
      <c r="I161" s="530"/>
      <c r="J161" s="530"/>
      <c r="K161" s="530"/>
      <c r="L161" s="530"/>
      <c r="M161" s="530"/>
      <c r="N161" s="530"/>
      <c r="O161" s="530"/>
      <c r="P161" s="530"/>
      <c r="Q161" s="530"/>
      <c r="R161" s="530"/>
      <c r="S161" s="530"/>
      <c r="T161" s="530"/>
      <c r="U161" s="530"/>
      <c r="V161" s="530"/>
      <c r="W161" s="530"/>
      <c r="X161" s="530"/>
      <c r="Y161" s="530"/>
      <c r="Z161" s="530"/>
      <c r="AA161" s="530"/>
      <c r="AB161" s="530"/>
      <c r="AC161" s="530"/>
      <c r="AD161" s="530"/>
      <c r="AE161" s="530"/>
      <c r="AF161" s="530"/>
      <c r="AG161" s="530"/>
      <c r="AH161" s="530"/>
      <c r="AI161" s="530"/>
      <c r="AJ161" s="530"/>
      <c r="AK161" s="530"/>
      <c r="AL161" s="530"/>
      <c r="AM161" s="530"/>
      <c r="AN161" s="530"/>
      <c r="AO161" s="530"/>
      <c r="AP161" s="530"/>
      <c r="AQ161" s="530"/>
      <c r="AR161" s="530"/>
      <c r="AS161" s="530"/>
      <c r="AT161" s="530"/>
      <c r="AU161" s="530"/>
      <c r="AV161" s="530"/>
      <c r="AW161" s="530"/>
      <c r="AX161" s="530"/>
      <c r="AY161" s="530"/>
      <c r="AZ161" s="530"/>
      <c r="BA161" s="530"/>
      <c r="BB161" s="530"/>
      <c r="BC161" s="530"/>
      <c r="BD161" s="530"/>
      <c r="BE161" s="530"/>
      <c r="BF161" s="530"/>
      <c r="BG161" s="530"/>
      <c r="BH161" s="530"/>
      <c r="BI161" s="55"/>
      <c r="BK161" s="55"/>
      <c r="BL161" s="55"/>
      <c r="BM161" s="55"/>
      <c r="BN161" s="55"/>
      <c r="BO161" s="55"/>
      <c r="BP161" s="55"/>
      <c r="BQ161" s="55"/>
      <c r="BR161" s="55"/>
      <c r="BS161" s="55"/>
      <c r="BT161" s="55"/>
      <c r="BU161" s="55"/>
    </row>
    <row r="162" spans="2:93" s="55" customFormat="1" ht="11.25" customHeight="1">
      <c r="B162" s="66"/>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c r="AC162" s="66"/>
      <c r="AD162" s="66"/>
      <c r="AE162" s="66"/>
      <c r="AF162" s="66"/>
      <c r="AG162" s="66"/>
      <c r="AH162" s="66"/>
      <c r="AI162" s="66"/>
      <c r="AJ162" s="66"/>
      <c r="AK162" s="66"/>
      <c r="AL162" s="66"/>
      <c r="AM162" s="69"/>
      <c r="AN162" s="69"/>
      <c r="AO162" s="69"/>
      <c r="AP162" s="69"/>
      <c r="AQ162" s="69"/>
      <c r="AR162" s="69"/>
      <c r="AS162" s="69"/>
      <c r="AT162" s="69"/>
      <c r="AU162" s="69"/>
      <c r="AV162" s="69"/>
      <c r="AW162" s="69"/>
      <c r="AX162" s="69"/>
      <c r="AY162" s="69"/>
      <c r="AZ162" s="69"/>
      <c r="BA162" s="69"/>
      <c r="BB162" s="69"/>
      <c r="BC162" s="69"/>
      <c r="BD162" s="69"/>
      <c r="BE162" s="69"/>
      <c r="BF162" s="69"/>
      <c r="BG162" s="69"/>
      <c r="BH162" s="69"/>
    </row>
    <row r="163" spans="2:93" ht="16.5" customHeight="1">
      <c r="B163" s="472" t="s">
        <v>247</v>
      </c>
      <c r="C163" s="472"/>
      <c r="D163" s="472"/>
      <c r="E163" s="472"/>
      <c r="F163" s="472"/>
      <c r="G163" s="472"/>
      <c r="H163" s="472"/>
      <c r="I163" s="472"/>
      <c r="J163" s="472"/>
      <c r="K163" s="472"/>
      <c r="L163" s="472"/>
      <c r="M163" s="472"/>
      <c r="N163" s="472"/>
      <c r="O163" s="472"/>
      <c r="P163" s="472"/>
      <c r="Q163" s="472"/>
      <c r="R163" s="472"/>
      <c r="S163" s="472"/>
      <c r="T163" s="472"/>
      <c r="U163" s="472"/>
      <c r="V163" s="472"/>
      <c r="W163" s="472"/>
      <c r="X163" s="472"/>
      <c r="Y163" s="472"/>
      <c r="Z163" s="472"/>
      <c r="AA163" s="472"/>
      <c r="AB163" s="472"/>
      <c r="AC163" s="472"/>
      <c r="AD163" s="472"/>
      <c r="AE163" s="472"/>
      <c r="AF163" s="472"/>
      <c r="AG163" s="472"/>
      <c r="AH163" s="472"/>
      <c r="AI163" s="472"/>
      <c r="AJ163" s="472"/>
      <c r="AK163" s="472"/>
      <c r="AL163" s="472"/>
      <c r="AM163" s="472"/>
      <c r="AN163" s="472"/>
      <c r="AO163" s="472"/>
      <c r="AP163" s="472"/>
      <c r="AQ163" s="472"/>
      <c r="AR163" s="472"/>
      <c r="AS163" s="472"/>
      <c r="AT163" s="472"/>
      <c r="AU163" s="472"/>
      <c r="AV163" s="472"/>
      <c r="AW163" s="472"/>
      <c r="AX163" s="472"/>
      <c r="AY163" s="472"/>
      <c r="AZ163" s="472"/>
      <c r="BA163" s="472"/>
      <c r="BB163" s="472"/>
      <c r="BC163" s="472"/>
      <c r="BD163" s="472"/>
      <c r="BE163" s="472"/>
      <c r="BF163" s="472"/>
      <c r="BG163" s="472"/>
      <c r="BH163" s="472"/>
    </row>
    <row r="164" spans="2:93" ht="38.25" customHeight="1">
      <c r="B164" s="703" t="s">
        <v>248</v>
      </c>
      <c r="C164" s="220"/>
      <c r="D164" s="220"/>
      <c r="E164" s="220"/>
      <c r="F164" s="220"/>
      <c r="G164" s="220"/>
      <c r="H164" s="220"/>
      <c r="I164" s="220"/>
      <c r="J164" s="220"/>
      <c r="K164" s="220"/>
      <c r="L164" s="220"/>
      <c r="M164" s="220"/>
      <c r="N164" s="220"/>
      <c r="O164" s="220"/>
      <c r="P164" s="220"/>
      <c r="Q164" s="220"/>
      <c r="R164" s="220"/>
      <c r="S164" s="221"/>
      <c r="T164" s="211" t="s">
        <v>249</v>
      </c>
      <c r="U164" s="211"/>
      <c r="V164" s="211"/>
      <c r="W164" s="211"/>
      <c r="X164" s="211"/>
      <c r="Y164" s="211"/>
      <c r="Z164" s="211"/>
      <c r="AA164" s="211"/>
      <c r="AB164" s="211"/>
      <c r="AC164" s="211"/>
      <c r="AD164" s="211"/>
      <c r="AE164" s="211"/>
      <c r="AF164" s="211"/>
      <c r="AG164" s="211"/>
      <c r="AH164" s="211"/>
      <c r="AI164" s="211"/>
      <c r="AJ164" s="211"/>
      <c r="AK164" s="211"/>
      <c r="AL164" s="211"/>
      <c r="AM164" s="211"/>
      <c r="AN164" s="211"/>
      <c r="AO164" s="211"/>
      <c r="AP164" s="211"/>
      <c r="AQ164" s="211"/>
      <c r="AR164" s="211"/>
      <c r="AS164" s="211"/>
      <c r="AT164" s="211"/>
      <c r="AU164" s="211"/>
      <c r="AV164" s="163" t="s">
        <v>250</v>
      </c>
      <c r="AW164" s="164"/>
      <c r="AX164" s="164"/>
      <c r="AY164" s="164"/>
      <c r="AZ164" s="165"/>
      <c r="BA164" s="219" t="s">
        <v>251</v>
      </c>
      <c r="BB164" s="220"/>
      <c r="BC164" s="220"/>
      <c r="BD164" s="220"/>
      <c r="BE164" s="220"/>
      <c r="BF164" s="220"/>
      <c r="BG164" s="220"/>
      <c r="BH164" s="221"/>
      <c r="BI164" s="45"/>
    </row>
    <row r="165" spans="2:93" ht="18.75" customHeight="1">
      <c r="B165" s="467" t="s">
        <v>252</v>
      </c>
      <c r="C165" s="468"/>
      <c r="D165" s="468"/>
      <c r="E165" s="468"/>
      <c r="F165" s="468"/>
      <c r="G165" s="468"/>
      <c r="H165" s="468"/>
      <c r="I165" s="468"/>
      <c r="J165" s="468"/>
      <c r="K165" s="468"/>
      <c r="L165" s="468"/>
      <c r="M165" s="468"/>
      <c r="N165" s="468"/>
      <c r="O165" s="468"/>
      <c r="P165" s="468"/>
      <c r="Q165" s="468"/>
      <c r="R165" s="468"/>
      <c r="S165" s="469"/>
      <c r="T165" s="377"/>
      <c r="U165" s="377"/>
      <c r="V165" s="377"/>
      <c r="W165" s="377"/>
      <c r="X165" s="377"/>
      <c r="Y165" s="377"/>
      <c r="Z165" s="377"/>
      <c r="AA165" s="377"/>
      <c r="AB165" s="377"/>
      <c r="AC165" s="377"/>
      <c r="AD165" s="377"/>
      <c r="AE165" s="377"/>
      <c r="AF165" s="377"/>
      <c r="AG165" s="377"/>
      <c r="AH165" s="377"/>
      <c r="AI165" s="377"/>
      <c r="AJ165" s="377"/>
      <c r="AK165" s="377"/>
      <c r="AL165" s="377"/>
      <c r="AM165" s="377"/>
      <c r="AN165" s="377"/>
      <c r="AO165" s="377"/>
      <c r="AP165" s="377"/>
      <c r="AQ165" s="377"/>
      <c r="AR165" s="377"/>
      <c r="AS165" s="377"/>
      <c r="AT165" s="377"/>
      <c r="AU165" s="377"/>
      <c r="AV165" s="704"/>
      <c r="AW165" s="705"/>
      <c r="AX165" s="705"/>
      <c r="AY165" s="705"/>
      <c r="AZ165" s="706"/>
      <c r="BA165" s="219">
        <f>IFERROR(IF(AND(OR((BF45&gt;1),(BF52&gt;1)),(BE135/AV135)&gt;=0.5),IF(AV135&gt;=20,10,IF(AND(AV135&lt;20,AV135&gt;=10),10,IF(AND(AV135&lt;10,AV135&gt;=5),7,IF(AND(AV135&lt;5,AV135&gt;=1),3,IF(AV135&lt;1,0))))),IF(AND(OR((BF45&gt;1),(BF52&gt;1)),(BE135/AV135)&lt;0.5),IF(AV135&gt;=700,10,IF(AND(AV135&lt;700,AV135&gt;=500),7,IF(AND(AV135&lt;500,AV135&gt;=300),5,IF(AND(AV135&lt;300,AV135&gt;=100),3,IF(AV135&lt;100,0))))),IF((BE135/AV135)&gt;=0.5,IF(AV135&gt;=10,10,IF(AND(AV135&lt;10,AV135&gt;=9),9,IF(AND(AV135&lt;9,AV135&gt;=8),8,IF(AND(AV135&lt;8,AV135&gt;=7),7,IF(AND(AV135&lt;7,AV135&gt;=6),6,IF(AND(AV135&lt;6,AV135&gt;=5),5,IF(AND(AV135&lt;5,AV135&gt;=4),4,IF(AND(AV135&lt;4,AV135&gt;=3),3,IF(AND(AV135&lt;3,AV135&gt;=3),3,IF(AND(AV135&lt;3,AV135&gt;=2),2,IF(AND(AV135&lt;2,AV135&gt;=1),1,0))))))))))),IF((BE135/AV135)&lt;0.5,IF(AV135&gt;=200,10,IF(AND(AV135&lt;200,AV135&gt;=150),9,IF(AND(AV135&lt;150,AV135&gt;=100),8,IF(AND(AV135&lt;100,AV135&gt;=90),7,IF(AND(AV135&lt;90,AV135&gt;=70),6,IF(AND(AV135&lt;70,AV135&gt;=50),5,IF(AND(AV135&lt;50,AV135&gt;=40),4,IF(AND(AV135&lt;40,AV135&gt;=30),3,IF(AND(AV135&lt;30,AV135&gt;=20),2,IF(AND(AV135&lt;20,AV135&gt;=10),1,0)))))))))))))),"0")</f>
        <v>3</v>
      </c>
      <c r="BB165" s="220"/>
      <c r="BC165" s="220"/>
      <c r="BD165" s="220"/>
      <c r="BE165" s="220"/>
      <c r="BF165" s="220"/>
      <c r="BG165" s="220"/>
      <c r="BH165" s="221"/>
      <c r="BI165" s="45"/>
      <c r="BV165" s="27"/>
      <c r="BW165" s="27"/>
      <c r="BX165" s="27"/>
      <c r="BY165" s="27"/>
      <c r="BZ165" s="27"/>
      <c r="CA165" s="27"/>
      <c r="CB165" s="27"/>
      <c r="CC165" s="27"/>
      <c r="CD165" s="27"/>
      <c r="CE165" s="27"/>
      <c r="CF165" s="27"/>
      <c r="CG165" s="27"/>
      <c r="CH165" s="27"/>
      <c r="CI165" s="27"/>
      <c r="CJ165" s="27"/>
      <c r="CK165" s="27"/>
      <c r="CL165" s="27"/>
      <c r="CM165" s="27"/>
      <c r="CN165" s="27"/>
      <c r="CO165" s="27"/>
    </row>
    <row r="166" spans="2:93" ht="81" customHeight="1">
      <c r="B166" s="392" t="s">
        <v>253</v>
      </c>
      <c r="C166" s="393"/>
      <c r="D166" s="393"/>
      <c r="E166" s="393"/>
      <c r="F166" s="393"/>
      <c r="G166" s="393"/>
      <c r="H166" s="393"/>
      <c r="I166" s="393"/>
      <c r="J166" s="393"/>
      <c r="K166" s="393"/>
      <c r="L166" s="393"/>
      <c r="M166" s="393"/>
      <c r="N166" s="393"/>
      <c r="O166" s="393"/>
      <c r="P166" s="393"/>
      <c r="Q166" s="393"/>
      <c r="R166" s="393"/>
      <c r="S166" s="394"/>
      <c r="T166" s="707" t="s">
        <v>254</v>
      </c>
      <c r="U166" s="707"/>
      <c r="V166" s="707"/>
      <c r="W166" s="707"/>
      <c r="X166" s="707"/>
      <c r="Y166" s="707"/>
      <c r="Z166" s="707"/>
      <c r="AA166" s="707"/>
      <c r="AB166" s="707"/>
      <c r="AC166" s="707"/>
      <c r="AD166" s="707"/>
      <c r="AE166" s="707"/>
      <c r="AF166" s="707"/>
      <c r="AG166" s="707"/>
      <c r="AH166" s="707"/>
      <c r="AI166" s="707"/>
      <c r="AJ166" s="707"/>
      <c r="AK166" s="707"/>
      <c r="AL166" s="707"/>
      <c r="AM166" s="707"/>
      <c r="AN166" s="707"/>
      <c r="AO166" s="707"/>
      <c r="AP166" s="707"/>
      <c r="AQ166" s="707"/>
      <c r="AR166" s="707"/>
      <c r="AS166" s="707"/>
      <c r="AT166" s="707"/>
      <c r="AU166" s="707"/>
      <c r="AV166" s="463" t="s">
        <v>430</v>
      </c>
      <c r="AW166" s="464"/>
      <c r="AX166" s="464"/>
      <c r="AY166" s="464"/>
      <c r="AZ166" s="465"/>
      <c r="BA166" s="219">
        <f>IF(AV166="○",5,0)</f>
        <v>5</v>
      </c>
      <c r="BB166" s="220"/>
      <c r="BC166" s="220"/>
      <c r="BD166" s="220"/>
      <c r="BE166" s="220"/>
      <c r="BF166" s="220"/>
      <c r="BG166" s="220"/>
      <c r="BH166" s="221"/>
      <c r="BK166" s="55"/>
      <c r="BL166" s="55"/>
      <c r="BM166" s="55"/>
      <c r="BN166" s="55"/>
      <c r="BO166" s="55"/>
      <c r="BP166" s="55"/>
      <c r="BQ166" s="55"/>
      <c r="BR166" s="55"/>
      <c r="BS166" s="55"/>
      <c r="BT166" s="55"/>
      <c r="BU166" s="55"/>
    </row>
    <row r="167" spans="2:93" ht="135" customHeight="1">
      <c r="B167" s="392" t="s">
        <v>410</v>
      </c>
      <c r="C167" s="393"/>
      <c r="D167" s="393"/>
      <c r="E167" s="393"/>
      <c r="F167" s="393"/>
      <c r="G167" s="393"/>
      <c r="H167" s="393"/>
      <c r="I167" s="393"/>
      <c r="J167" s="393"/>
      <c r="K167" s="393"/>
      <c r="L167" s="393"/>
      <c r="M167" s="393"/>
      <c r="N167" s="393"/>
      <c r="O167" s="393"/>
      <c r="P167" s="393"/>
      <c r="Q167" s="393"/>
      <c r="R167" s="393"/>
      <c r="S167" s="394"/>
      <c r="T167" s="708" t="s">
        <v>255</v>
      </c>
      <c r="U167" s="709"/>
      <c r="V167" s="709"/>
      <c r="W167" s="709"/>
      <c r="X167" s="709"/>
      <c r="Y167" s="709"/>
      <c r="Z167" s="709"/>
      <c r="AA167" s="709"/>
      <c r="AB167" s="709"/>
      <c r="AC167" s="709"/>
      <c r="AD167" s="709"/>
      <c r="AE167" s="709"/>
      <c r="AF167" s="709"/>
      <c r="AG167" s="709"/>
      <c r="AH167" s="709"/>
      <c r="AI167" s="709"/>
      <c r="AJ167" s="709"/>
      <c r="AK167" s="709"/>
      <c r="AL167" s="709"/>
      <c r="AM167" s="709"/>
      <c r="AN167" s="709"/>
      <c r="AO167" s="709"/>
      <c r="AP167" s="709"/>
      <c r="AQ167" s="709"/>
      <c r="AR167" s="709"/>
      <c r="AS167" s="709"/>
      <c r="AT167" s="709"/>
      <c r="AU167" s="710"/>
      <c r="AV167" s="219" t="str">
        <f>IF(OR(AK153="○",AK155="○",AK157="○"),"○","－")</f>
        <v>－</v>
      </c>
      <c r="AW167" s="220"/>
      <c r="AX167" s="220"/>
      <c r="AY167" s="220"/>
      <c r="AZ167" s="221"/>
      <c r="BA167" s="219">
        <f>IF(AV167="○",15,0)</f>
        <v>0</v>
      </c>
      <c r="BB167" s="220"/>
      <c r="BC167" s="220"/>
      <c r="BD167" s="220"/>
      <c r="BE167" s="220"/>
      <c r="BF167" s="220"/>
      <c r="BG167" s="220"/>
      <c r="BH167" s="221"/>
      <c r="BI167" s="78"/>
      <c r="BK167" s="55"/>
      <c r="BL167" s="55"/>
      <c r="BM167" s="55"/>
      <c r="BN167" s="55"/>
      <c r="BO167" s="55"/>
      <c r="BP167" s="55"/>
      <c r="BQ167" s="55"/>
      <c r="BR167" s="55"/>
      <c r="BS167" s="55"/>
      <c r="BT167" s="55"/>
      <c r="BU167" s="55"/>
    </row>
    <row r="168" spans="2:93" ht="111.75" customHeight="1">
      <c r="B168" s="392" t="s">
        <v>411</v>
      </c>
      <c r="C168" s="393"/>
      <c r="D168" s="393"/>
      <c r="E168" s="393"/>
      <c r="F168" s="393"/>
      <c r="G168" s="393"/>
      <c r="H168" s="393"/>
      <c r="I168" s="393"/>
      <c r="J168" s="393"/>
      <c r="K168" s="393"/>
      <c r="L168" s="393"/>
      <c r="M168" s="393"/>
      <c r="N168" s="393"/>
      <c r="O168" s="393"/>
      <c r="P168" s="393"/>
      <c r="Q168" s="393"/>
      <c r="R168" s="393"/>
      <c r="S168" s="394"/>
      <c r="T168" s="708" t="s">
        <v>256</v>
      </c>
      <c r="U168" s="709"/>
      <c r="V168" s="709"/>
      <c r="W168" s="709"/>
      <c r="X168" s="709"/>
      <c r="Y168" s="709"/>
      <c r="Z168" s="709"/>
      <c r="AA168" s="709"/>
      <c r="AB168" s="709"/>
      <c r="AC168" s="709"/>
      <c r="AD168" s="709"/>
      <c r="AE168" s="709"/>
      <c r="AF168" s="709"/>
      <c r="AG168" s="709"/>
      <c r="AH168" s="709"/>
      <c r="AI168" s="709"/>
      <c r="AJ168" s="709"/>
      <c r="AK168" s="709"/>
      <c r="AL168" s="709"/>
      <c r="AM168" s="709"/>
      <c r="AN168" s="709"/>
      <c r="AO168" s="709"/>
      <c r="AP168" s="709"/>
      <c r="AQ168" s="709"/>
      <c r="AR168" s="709"/>
      <c r="AS168" s="709"/>
      <c r="AT168" s="709"/>
      <c r="AU168" s="710"/>
      <c r="AV168" s="463" t="s">
        <v>243</v>
      </c>
      <c r="AW168" s="464"/>
      <c r="AX168" s="464"/>
      <c r="AY168" s="464"/>
      <c r="AZ168" s="465"/>
      <c r="BA168" s="219">
        <f>IF(AV168="○",10,0)</f>
        <v>0</v>
      </c>
      <c r="BB168" s="220"/>
      <c r="BC168" s="220"/>
      <c r="BD168" s="220"/>
      <c r="BE168" s="220"/>
      <c r="BF168" s="220"/>
      <c r="BG168" s="220"/>
      <c r="BH168" s="221"/>
      <c r="BK168" s="55"/>
      <c r="BL168" s="55"/>
      <c r="BM168" s="55"/>
      <c r="BN168" s="55"/>
      <c r="BO168" s="55"/>
      <c r="BP168" s="55"/>
      <c r="BQ168" s="55"/>
      <c r="BR168" s="55"/>
      <c r="BS168" s="55"/>
      <c r="BT168" s="55"/>
      <c r="BU168" s="55"/>
    </row>
    <row r="169" spans="2:93" ht="27.75" customHeight="1">
      <c r="B169" s="392" t="s">
        <v>412</v>
      </c>
      <c r="C169" s="393"/>
      <c r="D169" s="393"/>
      <c r="E169" s="393"/>
      <c r="F169" s="393"/>
      <c r="G169" s="393"/>
      <c r="H169" s="393"/>
      <c r="I169" s="393"/>
      <c r="J169" s="393"/>
      <c r="K169" s="393"/>
      <c r="L169" s="393"/>
      <c r="M169" s="393"/>
      <c r="N169" s="393"/>
      <c r="O169" s="393"/>
      <c r="P169" s="393"/>
      <c r="Q169" s="393"/>
      <c r="R169" s="393"/>
      <c r="S169" s="394"/>
      <c r="T169" s="708" t="s">
        <v>257</v>
      </c>
      <c r="U169" s="709"/>
      <c r="V169" s="709"/>
      <c r="W169" s="709"/>
      <c r="X169" s="709"/>
      <c r="Y169" s="709"/>
      <c r="Z169" s="709"/>
      <c r="AA169" s="709"/>
      <c r="AB169" s="709"/>
      <c r="AC169" s="709"/>
      <c r="AD169" s="709"/>
      <c r="AE169" s="709"/>
      <c r="AF169" s="709"/>
      <c r="AG169" s="709"/>
      <c r="AH169" s="709"/>
      <c r="AI169" s="709"/>
      <c r="AJ169" s="709"/>
      <c r="AK169" s="709"/>
      <c r="AL169" s="709"/>
      <c r="AM169" s="709"/>
      <c r="AN169" s="709"/>
      <c r="AO169" s="709"/>
      <c r="AP169" s="709"/>
      <c r="AQ169" s="709"/>
      <c r="AR169" s="709"/>
      <c r="AS169" s="709"/>
      <c r="AT169" s="709"/>
      <c r="AU169" s="710"/>
      <c r="AV169" s="463" t="s">
        <v>243</v>
      </c>
      <c r="AW169" s="464"/>
      <c r="AX169" s="464"/>
      <c r="AY169" s="464"/>
      <c r="AZ169" s="465"/>
      <c r="BA169" s="219">
        <f>IF(AV169="○",5,0)</f>
        <v>0</v>
      </c>
      <c r="BB169" s="220"/>
      <c r="BC169" s="220"/>
      <c r="BD169" s="220"/>
      <c r="BE169" s="220"/>
      <c r="BF169" s="220"/>
      <c r="BG169" s="220"/>
      <c r="BH169" s="221"/>
      <c r="BK169" s="55"/>
      <c r="BL169" s="55"/>
      <c r="BM169" s="55"/>
      <c r="BN169" s="55"/>
      <c r="BO169" s="55"/>
      <c r="BP169" s="55"/>
      <c r="BQ169" s="55"/>
      <c r="BR169" s="55"/>
      <c r="BS169" s="55"/>
      <c r="BT169" s="55"/>
      <c r="BU169" s="55"/>
    </row>
    <row r="170" spans="2:93" ht="29.25" customHeight="1">
      <c r="B170" s="392" t="s">
        <v>413</v>
      </c>
      <c r="C170" s="393"/>
      <c r="D170" s="393"/>
      <c r="E170" s="393"/>
      <c r="F170" s="393"/>
      <c r="G170" s="393"/>
      <c r="H170" s="393"/>
      <c r="I170" s="393"/>
      <c r="J170" s="393"/>
      <c r="K170" s="393"/>
      <c r="L170" s="393"/>
      <c r="M170" s="393"/>
      <c r="N170" s="393"/>
      <c r="O170" s="393"/>
      <c r="P170" s="393"/>
      <c r="Q170" s="393"/>
      <c r="R170" s="393"/>
      <c r="S170" s="394"/>
      <c r="T170" s="708" t="s">
        <v>258</v>
      </c>
      <c r="U170" s="709"/>
      <c r="V170" s="709"/>
      <c r="W170" s="709"/>
      <c r="X170" s="709"/>
      <c r="Y170" s="709"/>
      <c r="Z170" s="709"/>
      <c r="AA170" s="709"/>
      <c r="AB170" s="709"/>
      <c r="AC170" s="709"/>
      <c r="AD170" s="709"/>
      <c r="AE170" s="709"/>
      <c r="AF170" s="709"/>
      <c r="AG170" s="709"/>
      <c r="AH170" s="709"/>
      <c r="AI170" s="709"/>
      <c r="AJ170" s="709"/>
      <c r="AK170" s="709"/>
      <c r="AL170" s="709"/>
      <c r="AM170" s="709"/>
      <c r="AN170" s="709"/>
      <c r="AO170" s="709"/>
      <c r="AP170" s="709"/>
      <c r="AQ170" s="709"/>
      <c r="AR170" s="709"/>
      <c r="AS170" s="709"/>
      <c r="AT170" s="709"/>
      <c r="AU170" s="710"/>
      <c r="AV170" s="219" t="str">
        <f>IF(OR(AQ153="○",AQ155="○",AQ157="○"),"○","－")</f>
        <v>－</v>
      </c>
      <c r="AW170" s="220"/>
      <c r="AX170" s="220"/>
      <c r="AY170" s="220"/>
      <c r="AZ170" s="221"/>
      <c r="BA170" s="219">
        <f t="shared" ref="BA170:BA173" si="0">IF(AV170="○",5,0)</f>
        <v>0</v>
      </c>
      <c r="BB170" s="220"/>
      <c r="BC170" s="220"/>
      <c r="BD170" s="220"/>
      <c r="BE170" s="220"/>
      <c r="BF170" s="220"/>
      <c r="BG170" s="220"/>
      <c r="BH170" s="221"/>
      <c r="BK170" s="55"/>
      <c r="BL170" s="55"/>
      <c r="BM170" s="55"/>
      <c r="BN170" s="55"/>
      <c r="BO170" s="55"/>
      <c r="BP170" s="55"/>
      <c r="BQ170" s="55"/>
      <c r="BR170" s="55"/>
      <c r="BS170" s="55"/>
      <c r="BT170" s="55"/>
      <c r="BU170" s="55"/>
    </row>
    <row r="171" spans="2:93" ht="29.25" customHeight="1">
      <c r="B171" s="392" t="s">
        <v>414</v>
      </c>
      <c r="C171" s="393"/>
      <c r="D171" s="393"/>
      <c r="E171" s="393"/>
      <c r="F171" s="393"/>
      <c r="G171" s="393"/>
      <c r="H171" s="393"/>
      <c r="I171" s="393"/>
      <c r="J171" s="393"/>
      <c r="K171" s="393"/>
      <c r="L171" s="393"/>
      <c r="M171" s="393"/>
      <c r="N171" s="393"/>
      <c r="O171" s="393"/>
      <c r="P171" s="393"/>
      <c r="Q171" s="393"/>
      <c r="R171" s="393"/>
      <c r="S171" s="394"/>
      <c r="T171" s="708" t="s">
        <v>259</v>
      </c>
      <c r="U171" s="709"/>
      <c r="V171" s="709"/>
      <c r="W171" s="709"/>
      <c r="X171" s="709"/>
      <c r="Y171" s="709"/>
      <c r="Z171" s="709"/>
      <c r="AA171" s="709"/>
      <c r="AB171" s="709"/>
      <c r="AC171" s="709"/>
      <c r="AD171" s="709"/>
      <c r="AE171" s="709"/>
      <c r="AF171" s="709"/>
      <c r="AG171" s="709"/>
      <c r="AH171" s="709"/>
      <c r="AI171" s="709"/>
      <c r="AJ171" s="709"/>
      <c r="AK171" s="709"/>
      <c r="AL171" s="709"/>
      <c r="AM171" s="709"/>
      <c r="AN171" s="709"/>
      <c r="AO171" s="709"/>
      <c r="AP171" s="709"/>
      <c r="AQ171" s="709"/>
      <c r="AR171" s="709"/>
      <c r="AS171" s="709"/>
      <c r="AT171" s="709"/>
      <c r="AU171" s="710"/>
      <c r="AV171" s="463" t="s">
        <v>243</v>
      </c>
      <c r="AW171" s="464"/>
      <c r="AX171" s="464"/>
      <c r="AY171" s="464"/>
      <c r="AZ171" s="465"/>
      <c r="BA171" s="219">
        <f t="shared" si="0"/>
        <v>0</v>
      </c>
      <c r="BB171" s="220"/>
      <c r="BC171" s="220"/>
      <c r="BD171" s="220"/>
      <c r="BE171" s="220"/>
      <c r="BF171" s="220"/>
      <c r="BG171" s="220"/>
      <c r="BH171" s="221"/>
      <c r="BI171" s="78"/>
      <c r="BK171" s="55"/>
      <c r="BL171" s="55"/>
      <c r="BM171" s="55"/>
      <c r="BN171" s="55"/>
      <c r="BO171" s="55"/>
      <c r="BP171" s="55"/>
      <c r="BQ171" s="55"/>
      <c r="BR171" s="55"/>
      <c r="BS171" s="55"/>
      <c r="BT171" s="55"/>
      <c r="BU171" s="55"/>
    </row>
    <row r="172" spans="2:93" ht="41.25" customHeight="1">
      <c r="B172" s="392" t="s">
        <v>415</v>
      </c>
      <c r="C172" s="393"/>
      <c r="D172" s="393"/>
      <c r="E172" s="393"/>
      <c r="F172" s="393"/>
      <c r="G172" s="393"/>
      <c r="H172" s="393"/>
      <c r="I172" s="393"/>
      <c r="J172" s="393"/>
      <c r="K172" s="393"/>
      <c r="L172" s="393"/>
      <c r="M172" s="393"/>
      <c r="N172" s="393"/>
      <c r="O172" s="393"/>
      <c r="P172" s="393"/>
      <c r="Q172" s="393"/>
      <c r="R172" s="393"/>
      <c r="S172" s="394"/>
      <c r="T172" s="711" t="s">
        <v>260</v>
      </c>
      <c r="U172" s="712"/>
      <c r="V172" s="712"/>
      <c r="W172" s="712"/>
      <c r="X172" s="712"/>
      <c r="Y172" s="712"/>
      <c r="Z172" s="712"/>
      <c r="AA172" s="712"/>
      <c r="AB172" s="712"/>
      <c r="AC172" s="712"/>
      <c r="AD172" s="712"/>
      <c r="AE172" s="712"/>
      <c r="AF172" s="712"/>
      <c r="AG172" s="712"/>
      <c r="AH172" s="712"/>
      <c r="AI172" s="712"/>
      <c r="AJ172" s="712"/>
      <c r="AK172" s="712"/>
      <c r="AL172" s="712"/>
      <c r="AM172" s="712"/>
      <c r="AN172" s="712"/>
      <c r="AO172" s="712"/>
      <c r="AP172" s="712"/>
      <c r="AQ172" s="712"/>
      <c r="AR172" s="712"/>
      <c r="AS172" s="712"/>
      <c r="AT172" s="712"/>
      <c r="AU172" s="713"/>
      <c r="AV172" s="463" t="s">
        <v>243</v>
      </c>
      <c r="AW172" s="464"/>
      <c r="AX172" s="464"/>
      <c r="AY172" s="464"/>
      <c r="AZ172" s="465"/>
      <c r="BA172" s="219">
        <f t="shared" si="0"/>
        <v>0</v>
      </c>
      <c r="BB172" s="220"/>
      <c r="BC172" s="220"/>
      <c r="BD172" s="220"/>
      <c r="BE172" s="220"/>
      <c r="BF172" s="220"/>
      <c r="BG172" s="220"/>
      <c r="BH172" s="221"/>
      <c r="BK172" s="55"/>
      <c r="BL172" s="55"/>
      <c r="BM172" s="55"/>
      <c r="BN172" s="55"/>
      <c r="BO172" s="55"/>
      <c r="BP172" s="55"/>
      <c r="BQ172" s="55"/>
      <c r="BR172" s="55"/>
      <c r="BS172" s="55"/>
      <c r="BT172" s="55"/>
      <c r="BU172" s="55"/>
    </row>
    <row r="173" spans="2:93" ht="54" customHeight="1">
      <c r="B173" s="392" t="s">
        <v>416</v>
      </c>
      <c r="C173" s="393"/>
      <c r="D173" s="393"/>
      <c r="E173" s="393"/>
      <c r="F173" s="393"/>
      <c r="G173" s="393"/>
      <c r="H173" s="393"/>
      <c r="I173" s="393"/>
      <c r="J173" s="393"/>
      <c r="K173" s="393"/>
      <c r="L173" s="393"/>
      <c r="M173" s="393"/>
      <c r="N173" s="393"/>
      <c r="O173" s="393"/>
      <c r="P173" s="393"/>
      <c r="Q173" s="393"/>
      <c r="R173" s="393"/>
      <c r="S173" s="394"/>
      <c r="T173" s="708" t="s">
        <v>417</v>
      </c>
      <c r="U173" s="709"/>
      <c r="V173" s="709"/>
      <c r="W173" s="709"/>
      <c r="X173" s="709"/>
      <c r="Y173" s="709"/>
      <c r="Z173" s="709"/>
      <c r="AA173" s="709"/>
      <c r="AB173" s="709"/>
      <c r="AC173" s="709"/>
      <c r="AD173" s="709"/>
      <c r="AE173" s="709"/>
      <c r="AF173" s="709"/>
      <c r="AG173" s="709"/>
      <c r="AH173" s="709"/>
      <c r="AI173" s="709"/>
      <c r="AJ173" s="709"/>
      <c r="AK173" s="709"/>
      <c r="AL173" s="709"/>
      <c r="AM173" s="709"/>
      <c r="AN173" s="709"/>
      <c r="AO173" s="709"/>
      <c r="AP173" s="709"/>
      <c r="AQ173" s="709"/>
      <c r="AR173" s="709"/>
      <c r="AS173" s="709"/>
      <c r="AT173" s="709"/>
      <c r="AU173" s="710"/>
      <c r="AV173" s="463" t="s">
        <v>243</v>
      </c>
      <c r="AW173" s="464"/>
      <c r="AX173" s="464"/>
      <c r="AY173" s="464"/>
      <c r="AZ173" s="465"/>
      <c r="BA173" s="219">
        <f t="shared" si="0"/>
        <v>0</v>
      </c>
      <c r="BB173" s="220"/>
      <c r="BC173" s="220"/>
      <c r="BD173" s="220"/>
      <c r="BE173" s="220"/>
      <c r="BF173" s="220"/>
      <c r="BG173" s="220"/>
      <c r="BH173" s="221"/>
      <c r="BK173" s="55"/>
      <c r="BL173" s="55"/>
      <c r="BM173" s="55"/>
      <c r="BN173" s="55"/>
      <c r="BO173" s="55"/>
      <c r="BP173" s="55"/>
      <c r="BQ173" s="55"/>
      <c r="BR173" s="55"/>
      <c r="BS173" s="55"/>
      <c r="BT173" s="55"/>
      <c r="BU173" s="55"/>
    </row>
    <row r="174" spans="2:93" ht="107.25" customHeight="1">
      <c r="B174" s="392" t="s">
        <v>418</v>
      </c>
      <c r="C174" s="393"/>
      <c r="D174" s="393"/>
      <c r="E174" s="393"/>
      <c r="F174" s="393"/>
      <c r="G174" s="393"/>
      <c r="H174" s="393"/>
      <c r="I174" s="393"/>
      <c r="J174" s="393"/>
      <c r="K174" s="393"/>
      <c r="L174" s="393"/>
      <c r="M174" s="393"/>
      <c r="N174" s="393"/>
      <c r="O174" s="393"/>
      <c r="P174" s="393"/>
      <c r="Q174" s="393"/>
      <c r="R174" s="393"/>
      <c r="S174" s="394"/>
      <c r="T174" s="708" t="s">
        <v>261</v>
      </c>
      <c r="U174" s="709"/>
      <c r="V174" s="709"/>
      <c r="W174" s="709"/>
      <c r="X174" s="709"/>
      <c r="Y174" s="709"/>
      <c r="Z174" s="709"/>
      <c r="AA174" s="709"/>
      <c r="AB174" s="709"/>
      <c r="AC174" s="709"/>
      <c r="AD174" s="709"/>
      <c r="AE174" s="709"/>
      <c r="AF174" s="709"/>
      <c r="AG174" s="709"/>
      <c r="AH174" s="709"/>
      <c r="AI174" s="709"/>
      <c r="AJ174" s="709"/>
      <c r="AK174" s="709"/>
      <c r="AL174" s="709"/>
      <c r="AM174" s="709"/>
      <c r="AN174" s="709"/>
      <c r="AO174" s="709"/>
      <c r="AP174" s="709"/>
      <c r="AQ174" s="709"/>
      <c r="AR174" s="709"/>
      <c r="AS174" s="709"/>
      <c r="AT174" s="709"/>
      <c r="AU174" s="710"/>
      <c r="AV174" s="463" t="s">
        <v>243</v>
      </c>
      <c r="AW174" s="464"/>
      <c r="AX174" s="464"/>
      <c r="AY174" s="464"/>
      <c r="AZ174" s="465"/>
      <c r="BA174" s="219">
        <f>IF(AV174="○",15,0)</f>
        <v>0</v>
      </c>
      <c r="BB174" s="220"/>
      <c r="BC174" s="220"/>
      <c r="BD174" s="220"/>
      <c r="BE174" s="220"/>
      <c r="BF174" s="220"/>
      <c r="BG174" s="220"/>
      <c r="BH174" s="221"/>
      <c r="BK174" s="55"/>
      <c r="BL174" s="55"/>
      <c r="BM174" s="55"/>
      <c r="BN174" s="55"/>
      <c r="BO174" s="55"/>
      <c r="BP174" s="55"/>
      <c r="BQ174" s="55"/>
      <c r="BR174" s="55"/>
      <c r="BS174" s="55"/>
      <c r="BT174" s="55"/>
      <c r="BU174" s="55"/>
    </row>
    <row r="175" spans="2:93" ht="18.75" customHeight="1">
      <c r="B175" s="714" t="s">
        <v>262</v>
      </c>
      <c r="C175" s="714"/>
      <c r="D175" s="714"/>
      <c r="E175" s="714"/>
      <c r="F175" s="714"/>
      <c r="G175" s="714"/>
      <c r="H175" s="714"/>
      <c r="I175" s="714"/>
      <c r="J175" s="714"/>
      <c r="K175" s="714"/>
      <c r="L175" s="714"/>
      <c r="M175" s="714"/>
      <c r="N175" s="714"/>
      <c r="O175" s="714"/>
      <c r="P175" s="714"/>
      <c r="Q175" s="714"/>
      <c r="R175" s="714"/>
      <c r="S175" s="714"/>
      <c r="T175" s="714"/>
      <c r="U175" s="714"/>
      <c r="V175" s="714"/>
      <c r="W175" s="714"/>
      <c r="X175" s="714"/>
      <c r="Y175" s="714"/>
      <c r="Z175" s="714"/>
      <c r="AA175" s="714"/>
      <c r="AB175" s="714"/>
      <c r="AC175" s="714"/>
      <c r="AD175" s="714"/>
      <c r="AE175" s="714"/>
      <c r="AF175" s="714"/>
      <c r="AG175" s="714"/>
      <c r="AH175" s="714"/>
      <c r="AI175" s="714"/>
      <c r="AJ175" s="714"/>
      <c r="AK175" s="9"/>
      <c r="AL175" s="9"/>
      <c r="AM175" s="9"/>
      <c r="AN175" s="9"/>
      <c r="AO175" s="9"/>
      <c r="AP175" s="9"/>
      <c r="AQ175" s="9"/>
      <c r="AR175" s="9"/>
      <c r="AS175" s="82"/>
      <c r="AT175" s="82"/>
      <c r="AU175" s="92"/>
      <c r="AV175" s="703" t="s">
        <v>263</v>
      </c>
      <c r="AW175" s="715"/>
      <c r="AX175" s="715"/>
      <c r="AY175" s="715"/>
      <c r="AZ175" s="716"/>
      <c r="BA175" s="211">
        <f>SUM(BA165:BH174)</f>
        <v>8</v>
      </c>
      <c r="BB175" s="211"/>
      <c r="BC175" s="211"/>
      <c r="BD175" s="211"/>
      <c r="BE175" s="211"/>
      <c r="BF175" s="211"/>
      <c r="BG175" s="211"/>
      <c r="BH175" s="211"/>
      <c r="BK175" s="55"/>
      <c r="BL175" s="55"/>
      <c r="BM175" s="55"/>
      <c r="BN175" s="55"/>
      <c r="BO175" s="55"/>
      <c r="BP175" s="55"/>
      <c r="BQ175" s="55"/>
      <c r="BR175" s="55"/>
      <c r="BS175" s="55"/>
      <c r="BT175" s="55"/>
      <c r="BU175" s="55"/>
    </row>
    <row r="176" spans="2:93" ht="18.75" customHeight="1">
      <c r="B176" s="169" t="s">
        <v>264</v>
      </c>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L176" s="169"/>
      <c r="AM176" s="169"/>
      <c r="AN176" s="169"/>
      <c r="AO176" s="169"/>
      <c r="AP176" s="169"/>
      <c r="AQ176" s="169"/>
      <c r="AR176" s="169"/>
      <c r="AS176" s="169"/>
      <c r="AT176" s="169"/>
      <c r="AU176" s="169"/>
      <c r="AV176" s="169"/>
      <c r="AW176" s="169"/>
      <c r="AX176" s="169"/>
      <c r="AY176" s="169"/>
      <c r="AZ176" s="169"/>
      <c r="BA176" s="169"/>
      <c r="BB176" s="169"/>
      <c r="BC176" s="169"/>
      <c r="BD176" s="169"/>
      <c r="BE176" s="169"/>
      <c r="BF176" s="169"/>
      <c r="BG176" s="169"/>
      <c r="BH176" s="169"/>
      <c r="BK176" s="55"/>
      <c r="BL176" s="55"/>
      <c r="BM176" s="55"/>
      <c r="BN176" s="55"/>
      <c r="BO176" s="55"/>
      <c r="BP176" s="55"/>
      <c r="BQ176" s="55"/>
      <c r="BR176" s="55"/>
      <c r="BS176" s="55"/>
      <c r="BT176" s="55"/>
      <c r="BU176" s="55"/>
    </row>
    <row r="177" spans="2:73" s="46" customFormat="1">
      <c r="B177" s="46" t="s">
        <v>265</v>
      </c>
      <c r="BK177" s="1"/>
      <c r="BL177" s="1"/>
      <c r="BM177" s="1"/>
      <c r="BN177" s="1"/>
      <c r="BO177" s="1"/>
      <c r="BP177" s="1"/>
      <c r="BQ177" s="1"/>
      <c r="BR177" s="1"/>
      <c r="BS177" s="1"/>
      <c r="BT177" s="1"/>
      <c r="BU177" s="1"/>
    </row>
    <row r="178" spans="2:73" s="46" customFormat="1" ht="23.25" customHeight="1">
      <c r="C178" s="717" t="s">
        <v>432</v>
      </c>
      <c r="D178" s="718"/>
      <c r="E178" s="718"/>
      <c r="F178" s="719" t="s">
        <v>266</v>
      </c>
      <c r="G178" s="719"/>
      <c r="H178" s="719"/>
      <c r="I178" s="719"/>
      <c r="J178" s="719"/>
      <c r="K178" s="719"/>
      <c r="L178" s="719"/>
      <c r="M178" s="719"/>
      <c r="N178" s="719"/>
      <c r="O178" s="719"/>
      <c r="P178" s="719"/>
      <c r="Q178" s="719"/>
      <c r="R178" s="719"/>
      <c r="S178" s="719"/>
      <c r="T178" s="719"/>
      <c r="U178" s="719"/>
      <c r="V178" s="719"/>
      <c r="W178" s="719"/>
      <c r="X178" s="719"/>
      <c r="Y178" s="719"/>
      <c r="Z178" s="719"/>
      <c r="AA178" s="719"/>
      <c r="AB178" s="719"/>
      <c r="AC178" s="719"/>
      <c r="AD178" s="719"/>
      <c r="AE178" s="719"/>
      <c r="AF178" s="719"/>
      <c r="AG178" s="719"/>
      <c r="AH178" s="720"/>
      <c r="BK178" s="1"/>
      <c r="BL178" s="1"/>
      <c r="BM178" s="1"/>
      <c r="BN178" s="1"/>
      <c r="BO178" s="1"/>
      <c r="BP178" s="1"/>
      <c r="BQ178" s="1"/>
      <c r="BR178" s="1"/>
      <c r="BS178" s="1"/>
      <c r="BT178" s="1"/>
      <c r="BU178" s="1"/>
    </row>
    <row r="179" spans="2:73" s="46" customFormat="1" ht="13.5" customHeight="1">
      <c r="C179" s="721" t="s">
        <v>267</v>
      </c>
      <c r="D179" s="721"/>
      <c r="E179" s="721"/>
      <c r="F179" s="721"/>
      <c r="G179" s="721"/>
      <c r="H179" s="721"/>
      <c r="I179" s="721"/>
      <c r="J179" s="721"/>
      <c r="K179" s="721"/>
      <c r="L179" s="721"/>
      <c r="M179" s="721"/>
      <c r="N179" s="721"/>
      <c r="O179" s="721"/>
      <c r="P179" s="721"/>
      <c r="Q179" s="721"/>
      <c r="R179" s="721"/>
      <c r="S179" s="721"/>
      <c r="T179" s="721"/>
      <c r="U179" s="721"/>
      <c r="V179" s="721"/>
      <c r="W179" s="721"/>
      <c r="X179" s="721"/>
      <c r="Y179" s="721"/>
      <c r="Z179" s="721"/>
      <c r="AA179" s="721"/>
      <c r="AB179" s="721"/>
      <c r="AC179" s="721"/>
      <c r="AD179" s="721"/>
      <c r="AE179" s="721"/>
      <c r="AF179" s="721"/>
      <c r="AG179" s="721"/>
      <c r="AH179" s="721"/>
      <c r="AI179" s="721"/>
      <c r="AJ179" s="721"/>
      <c r="AK179" s="721"/>
      <c r="AL179" s="721"/>
      <c r="AM179" s="721"/>
      <c r="AN179" s="721"/>
      <c r="AO179" s="721"/>
      <c r="AP179" s="721"/>
      <c r="AQ179" s="721"/>
      <c r="AR179" s="721"/>
      <c r="AS179" s="721"/>
      <c r="AT179" s="721"/>
      <c r="AU179" s="721"/>
      <c r="AV179" s="721"/>
      <c r="AW179" s="721"/>
      <c r="AX179" s="721"/>
      <c r="AY179" s="721"/>
      <c r="AZ179" s="721"/>
      <c r="BA179" s="721"/>
      <c r="BB179" s="721"/>
      <c r="BC179" s="721"/>
      <c r="BD179" s="721"/>
      <c r="BE179" s="721"/>
      <c r="BF179" s="721"/>
      <c r="BG179" s="721"/>
      <c r="BH179" s="721"/>
      <c r="BK179" s="1"/>
      <c r="BL179" s="1"/>
      <c r="BM179" s="1"/>
      <c r="BN179" s="1"/>
      <c r="BO179" s="1"/>
      <c r="BP179" s="1"/>
      <c r="BQ179" s="1"/>
      <c r="BR179" s="1"/>
      <c r="BS179" s="1"/>
      <c r="BT179" s="1"/>
      <c r="BU179" s="1"/>
    </row>
    <row r="180" spans="2:73" s="46" customFormat="1" ht="18" customHeight="1">
      <c r="C180" s="46" t="s">
        <v>268</v>
      </c>
      <c r="BK180" s="55"/>
      <c r="BL180" s="55"/>
      <c r="BM180" s="55"/>
      <c r="BN180" s="55"/>
      <c r="BO180" s="55"/>
      <c r="BP180" s="55"/>
      <c r="BQ180" s="55"/>
      <c r="BR180" s="55"/>
      <c r="BS180" s="55"/>
      <c r="BT180" s="55"/>
      <c r="BU180" s="55"/>
    </row>
    <row r="181" spans="2:73" s="46" customFormat="1" ht="13.5" customHeight="1">
      <c r="C181" s="722" t="s">
        <v>269</v>
      </c>
      <c r="D181" s="722"/>
      <c r="E181" s="722"/>
      <c r="F181" s="722"/>
      <c r="G181" s="722"/>
      <c r="H181" s="722"/>
      <c r="I181" s="722"/>
      <c r="J181" s="722"/>
      <c r="K181" s="722"/>
      <c r="L181" s="722"/>
      <c r="M181" s="722"/>
      <c r="N181" s="722"/>
      <c r="O181" s="722"/>
      <c r="P181" s="722"/>
      <c r="Q181" s="722"/>
      <c r="R181" s="722"/>
      <c r="S181" s="722"/>
      <c r="T181" s="722"/>
      <c r="U181" s="722"/>
      <c r="V181" s="722"/>
      <c r="W181" s="722"/>
      <c r="X181" s="722"/>
      <c r="Y181" s="722"/>
      <c r="Z181" s="722"/>
      <c r="AA181" s="722"/>
      <c r="AB181" s="722"/>
      <c r="AC181" s="722"/>
      <c r="AD181" s="722"/>
      <c r="AE181" s="722"/>
      <c r="AF181" s="722"/>
      <c r="AG181" s="722"/>
      <c r="AH181" s="722"/>
      <c r="AI181" s="722"/>
      <c r="AJ181" s="722"/>
      <c r="AK181" s="722"/>
      <c r="AL181" s="722"/>
      <c r="AM181" s="722"/>
      <c r="AN181" s="722"/>
      <c r="AO181" s="722"/>
      <c r="AP181" s="722"/>
      <c r="AQ181" s="722"/>
      <c r="AR181" s="722"/>
      <c r="AS181" s="722"/>
      <c r="AT181" s="722"/>
      <c r="AU181" s="722"/>
      <c r="AV181" s="722"/>
      <c r="AW181" s="722"/>
      <c r="AX181" s="722"/>
      <c r="AY181" s="722"/>
      <c r="AZ181" s="722"/>
      <c r="BA181" s="722"/>
      <c r="BB181" s="722"/>
      <c r="BC181" s="722"/>
      <c r="BD181" s="722"/>
      <c r="BE181" s="722"/>
      <c r="BF181" s="722"/>
      <c r="BG181" s="722"/>
      <c r="BH181" s="722"/>
      <c r="BK181" s="1"/>
      <c r="BL181" s="1"/>
      <c r="BM181" s="1"/>
      <c r="BN181" s="1"/>
      <c r="BO181" s="1"/>
      <c r="BP181" s="1"/>
      <c r="BQ181" s="1"/>
      <c r="BR181" s="1"/>
      <c r="BS181" s="1"/>
      <c r="BT181" s="1"/>
      <c r="BU181" s="1"/>
    </row>
    <row r="182" spans="2:73" s="46" customFormat="1" ht="18" customHeight="1">
      <c r="C182" s="722"/>
      <c r="D182" s="722"/>
      <c r="E182" s="722"/>
      <c r="F182" s="722"/>
      <c r="G182" s="722"/>
      <c r="H182" s="722"/>
      <c r="I182" s="722"/>
      <c r="J182" s="722"/>
      <c r="K182" s="722"/>
      <c r="L182" s="722"/>
      <c r="M182" s="722"/>
      <c r="N182" s="722"/>
      <c r="O182" s="722"/>
      <c r="P182" s="722"/>
      <c r="Q182" s="722"/>
      <c r="R182" s="722"/>
      <c r="S182" s="722"/>
      <c r="T182" s="722"/>
      <c r="U182" s="722"/>
      <c r="V182" s="722"/>
      <c r="W182" s="722"/>
      <c r="X182" s="722"/>
      <c r="Y182" s="722"/>
      <c r="Z182" s="722"/>
      <c r="AA182" s="722"/>
      <c r="AB182" s="722"/>
      <c r="AC182" s="722"/>
      <c r="AD182" s="722"/>
      <c r="AE182" s="722"/>
      <c r="AF182" s="722"/>
      <c r="AG182" s="722"/>
      <c r="AH182" s="722"/>
      <c r="AI182" s="722"/>
      <c r="AJ182" s="722"/>
      <c r="AK182" s="722"/>
      <c r="AL182" s="722"/>
      <c r="AM182" s="722"/>
      <c r="AN182" s="722"/>
      <c r="AO182" s="722"/>
      <c r="AP182" s="722"/>
      <c r="AQ182" s="722"/>
      <c r="AR182" s="722"/>
      <c r="AS182" s="722"/>
      <c r="AT182" s="722"/>
      <c r="AU182" s="722"/>
      <c r="AV182" s="722"/>
      <c r="AW182" s="722"/>
      <c r="AX182" s="722"/>
      <c r="AY182" s="722"/>
      <c r="AZ182" s="722"/>
      <c r="BA182" s="722"/>
      <c r="BB182" s="722"/>
      <c r="BC182" s="722"/>
      <c r="BD182" s="722"/>
      <c r="BE182" s="722"/>
      <c r="BF182" s="722"/>
      <c r="BG182" s="722"/>
      <c r="BH182" s="722"/>
      <c r="BK182" s="1"/>
      <c r="BL182" s="1"/>
      <c r="BM182" s="1"/>
      <c r="BN182" s="1"/>
      <c r="BO182" s="1"/>
      <c r="BP182" s="1"/>
      <c r="BQ182" s="1"/>
      <c r="BR182" s="1"/>
      <c r="BS182" s="1"/>
      <c r="BT182" s="1"/>
      <c r="BU182" s="1"/>
    </row>
    <row r="183" spans="2:73" s="46" customFormat="1">
      <c r="C183" s="722"/>
      <c r="D183" s="722"/>
      <c r="E183" s="722"/>
      <c r="F183" s="722"/>
      <c r="G183" s="722"/>
      <c r="H183" s="722"/>
      <c r="I183" s="722"/>
      <c r="J183" s="722"/>
      <c r="K183" s="722"/>
      <c r="L183" s="722"/>
      <c r="M183" s="722"/>
      <c r="N183" s="722"/>
      <c r="O183" s="722"/>
      <c r="P183" s="722"/>
      <c r="Q183" s="722"/>
      <c r="R183" s="722"/>
      <c r="S183" s="722"/>
      <c r="T183" s="722"/>
      <c r="U183" s="722"/>
      <c r="V183" s="722"/>
      <c r="W183" s="722"/>
      <c r="X183" s="722"/>
      <c r="Y183" s="722"/>
      <c r="Z183" s="722"/>
      <c r="AA183" s="722"/>
      <c r="AB183" s="722"/>
      <c r="AC183" s="722"/>
      <c r="AD183" s="722"/>
      <c r="AE183" s="722"/>
      <c r="AF183" s="722"/>
      <c r="AG183" s="722"/>
      <c r="AH183" s="722"/>
      <c r="AI183" s="722"/>
      <c r="AJ183" s="722"/>
      <c r="AK183" s="722"/>
      <c r="AL183" s="722"/>
      <c r="AM183" s="722"/>
      <c r="AN183" s="722"/>
      <c r="AO183" s="722"/>
      <c r="AP183" s="722"/>
      <c r="AQ183" s="722"/>
      <c r="AR183" s="722"/>
      <c r="AS183" s="722"/>
      <c r="AT183" s="722"/>
      <c r="AU183" s="722"/>
      <c r="AV183" s="722"/>
      <c r="AW183" s="722"/>
      <c r="AX183" s="722"/>
      <c r="AY183" s="722"/>
      <c r="AZ183" s="722"/>
      <c r="BA183" s="722"/>
      <c r="BB183" s="722"/>
      <c r="BC183" s="722"/>
      <c r="BD183" s="722"/>
      <c r="BE183" s="722"/>
      <c r="BF183" s="722"/>
      <c r="BG183" s="722"/>
      <c r="BH183" s="722"/>
      <c r="BK183" s="1"/>
      <c r="BL183" s="27"/>
      <c r="BM183" s="27"/>
      <c r="BN183" s="27"/>
      <c r="BO183" s="27"/>
      <c r="BP183" s="27"/>
      <c r="BQ183" s="27"/>
      <c r="BR183" s="27"/>
      <c r="BS183" s="27"/>
      <c r="BT183" s="27"/>
      <c r="BU183" s="27"/>
    </row>
    <row r="184" spans="2:73" s="46" customFormat="1">
      <c r="C184" s="722"/>
      <c r="D184" s="722"/>
      <c r="E184" s="722"/>
      <c r="F184" s="722"/>
      <c r="G184" s="722"/>
      <c r="H184" s="722"/>
      <c r="I184" s="722"/>
      <c r="J184" s="722"/>
      <c r="K184" s="722"/>
      <c r="L184" s="722"/>
      <c r="M184" s="722"/>
      <c r="N184" s="722"/>
      <c r="O184" s="722"/>
      <c r="P184" s="722"/>
      <c r="Q184" s="722"/>
      <c r="R184" s="722"/>
      <c r="S184" s="722"/>
      <c r="T184" s="722"/>
      <c r="U184" s="722"/>
      <c r="V184" s="722"/>
      <c r="W184" s="722"/>
      <c r="X184" s="722"/>
      <c r="Y184" s="722"/>
      <c r="Z184" s="722"/>
      <c r="AA184" s="722"/>
      <c r="AB184" s="722"/>
      <c r="AC184" s="722"/>
      <c r="AD184" s="722"/>
      <c r="AE184" s="722"/>
      <c r="AF184" s="722"/>
      <c r="AG184" s="722"/>
      <c r="AH184" s="722"/>
      <c r="AI184" s="722"/>
      <c r="AJ184" s="722"/>
      <c r="AK184" s="722"/>
      <c r="AL184" s="722"/>
      <c r="AM184" s="722"/>
      <c r="AN184" s="722"/>
      <c r="AO184" s="722"/>
      <c r="AP184" s="722"/>
      <c r="AQ184" s="722"/>
      <c r="AR184" s="722"/>
      <c r="AS184" s="722"/>
      <c r="AT184" s="722"/>
      <c r="AU184" s="722"/>
      <c r="AV184" s="722"/>
      <c r="AW184" s="722"/>
      <c r="AX184" s="722"/>
      <c r="AY184" s="722"/>
      <c r="AZ184" s="722"/>
      <c r="BA184" s="722"/>
      <c r="BB184" s="722"/>
      <c r="BC184" s="722"/>
      <c r="BD184" s="722"/>
      <c r="BE184" s="722"/>
      <c r="BF184" s="722"/>
      <c r="BG184" s="722"/>
      <c r="BH184" s="722"/>
      <c r="BK184" s="1"/>
      <c r="BL184" s="1"/>
      <c r="BM184" s="1"/>
      <c r="BN184" s="1"/>
      <c r="BO184" s="1"/>
      <c r="BP184" s="1"/>
      <c r="BQ184" s="1"/>
      <c r="BR184" s="1"/>
      <c r="BS184" s="1"/>
      <c r="BT184" s="1"/>
      <c r="BU184" s="1"/>
    </row>
    <row r="185" spans="2:73" s="46" customFormat="1" ht="7.5" customHeight="1">
      <c r="BK185" s="1"/>
      <c r="BL185" s="27"/>
      <c r="BM185" s="27"/>
      <c r="BN185" s="1"/>
      <c r="BO185" s="1"/>
      <c r="BP185" s="1"/>
      <c r="BQ185" s="1"/>
      <c r="BR185" s="1"/>
      <c r="BS185" s="1"/>
      <c r="BT185" s="1"/>
      <c r="BU185" s="1"/>
    </row>
    <row r="186" spans="2:73" s="46" customFormat="1" ht="18" customHeight="1">
      <c r="B186" s="46" t="s">
        <v>270</v>
      </c>
      <c r="BK186" s="1"/>
      <c r="BL186" s="27"/>
      <c r="BM186" s="27"/>
      <c r="BN186" s="1"/>
      <c r="BO186" s="1"/>
      <c r="BP186" s="1"/>
      <c r="BQ186" s="1"/>
      <c r="BR186" s="1"/>
      <c r="BS186" s="1"/>
      <c r="BT186" s="1"/>
      <c r="BU186" s="1"/>
    </row>
    <row r="187" spans="2:73" s="46" customFormat="1" ht="22.5" customHeight="1">
      <c r="C187" s="723" t="s">
        <v>271</v>
      </c>
      <c r="D187" s="723"/>
      <c r="E187" s="723"/>
      <c r="F187" s="723"/>
      <c r="G187" s="723"/>
      <c r="H187" s="723"/>
      <c r="I187" s="723"/>
      <c r="J187" s="723"/>
      <c r="K187" s="724" t="s">
        <v>272</v>
      </c>
      <c r="L187" s="724"/>
      <c r="M187" s="724"/>
      <c r="N187" s="724"/>
      <c r="O187" s="724"/>
      <c r="P187" s="724"/>
      <c r="Q187" s="724"/>
      <c r="R187" s="724"/>
      <c r="BK187" s="1"/>
      <c r="BL187" s="27"/>
      <c r="BM187" s="27"/>
      <c r="BN187" s="1"/>
      <c r="BO187" s="1"/>
      <c r="BP187" s="1"/>
      <c r="BQ187" s="1"/>
      <c r="BR187" s="1"/>
      <c r="BS187" s="1"/>
      <c r="BT187" s="1"/>
      <c r="BU187" s="1"/>
    </row>
    <row r="188" spans="2:73" s="46" customFormat="1" ht="22.5" customHeight="1">
      <c r="C188" s="725" t="s">
        <v>384</v>
      </c>
      <c r="D188" s="725"/>
      <c r="E188" s="725"/>
      <c r="F188" s="725"/>
      <c r="G188" s="725"/>
      <c r="H188" s="725"/>
      <c r="I188" s="725"/>
      <c r="J188" s="725"/>
      <c r="K188" s="725" t="s">
        <v>384</v>
      </c>
      <c r="L188" s="725"/>
      <c r="M188" s="725"/>
      <c r="N188" s="725"/>
      <c r="O188" s="725"/>
      <c r="P188" s="725"/>
      <c r="Q188" s="725"/>
      <c r="R188" s="725"/>
      <c r="BK188" s="1"/>
      <c r="BL188" s="27"/>
      <c r="BM188" s="27"/>
      <c r="BN188" s="1"/>
      <c r="BO188" s="1"/>
      <c r="BP188" s="1"/>
      <c r="BQ188" s="1"/>
      <c r="BR188" s="1"/>
      <c r="BS188" s="1"/>
      <c r="BT188" s="1"/>
      <c r="BU188" s="1"/>
    </row>
    <row r="189" spans="2:73" s="55" customFormat="1" ht="15" customHeight="1">
      <c r="C189" s="55" t="s">
        <v>273</v>
      </c>
      <c r="BK189" s="1"/>
      <c r="BL189" s="27"/>
      <c r="BM189" s="27"/>
      <c r="BN189" s="1"/>
      <c r="BO189" s="1"/>
      <c r="BP189" s="1"/>
      <c r="BQ189" s="1"/>
      <c r="BR189" s="1"/>
      <c r="BS189" s="1"/>
      <c r="BT189" s="1"/>
      <c r="BU189" s="1"/>
    </row>
    <row r="190" spans="2:73" s="46" customFormat="1" ht="9" customHeight="1">
      <c r="BK190" s="1"/>
      <c r="BL190" s="27"/>
      <c r="BM190" s="27"/>
      <c r="BN190" s="1"/>
      <c r="BO190" s="1"/>
      <c r="BP190" s="1"/>
      <c r="BQ190" s="1"/>
      <c r="BR190" s="1"/>
      <c r="BS190" s="1"/>
      <c r="BT190" s="1"/>
      <c r="BU190" s="1"/>
    </row>
    <row r="191" spans="2:73" s="46" customFormat="1" ht="18" customHeight="1">
      <c r="B191" s="46" t="s">
        <v>274</v>
      </c>
      <c r="BK191" s="1"/>
      <c r="BL191" s="1"/>
      <c r="BM191" s="1"/>
      <c r="BN191" s="1"/>
      <c r="BO191" s="1"/>
      <c r="BP191" s="1"/>
      <c r="BQ191" s="1"/>
      <c r="BR191" s="1"/>
      <c r="BS191" s="1"/>
      <c r="BT191" s="1"/>
      <c r="BU191" s="1"/>
    </row>
    <row r="192" spans="2:73" s="46" customFormat="1" ht="18" customHeight="1">
      <c r="C192" s="726" t="s">
        <v>275</v>
      </c>
      <c r="D192" s="726"/>
      <c r="E192" s="726"/>
      <c r="F192" s="726"/>
      <c r="G192" s="726"/>
      <c r="H192" s="726"/>
      <c r="I192" s="726"/>
      <c r="J192" s="726"/>
      <c r="K192" s="726"/>
      <c r="L192" s="726"/>
      <c r="M192" s="726"/>
      <c r="N192" s="726"/>
      <c r="O192" s="726"/>
      <c r="P192" s="726"/>
      <c r="Q192" s="726"/>
      <c r="R192" s="726"/>
      <c r="S192" s="726"/>
      <c r="T192" s="726"/>
      <c r="U192" s="726"/>
      <c r="V192" s="726"/>
      <c r="W192" s="726"/>
      <c r="X192" s="726"/>
      <c r="Y192" s="726"/>
      <c r="Z192" s="726"/>
      <c r="AA192" s="726"/>
      <c r="AB192" s="726"/>
      <c r="AC192" s="726"/>
      <c r="AD192" s="726"/>
      <c r="AE192" s="726"/>
      <c r="AF192" s="726"/>
      <c r="AG192" s="726"/>
      <c r="AH192" s="726"/>
      <c r="AI192" s="726"/>
      <c r="AJ192" s="726"/>
      <c r="AK192" s="726"/>
      <c r="AL192" s="726"/>
      <c r="AM192" s="726"/>
      <c r="AN192" s="726"/>
      <c r="AO192" s="726"/>
      <c r="AP192" s="726"/>
      <c r="AQ192" s="726"/>
      <c r="AR192" s="726"/>
      <c r="AS192" s="726"/>
      <c r="AT192" s="726"/>
      <c r="AU192" s="726"/>
      <c r="AV192" s="726"/>
      <c r="BK192" s="1"/>
      <c r="BL192" s="27"/>
      <c r="BM192" s="27"/>
      <c r="BN192" s="1"/>
      <c r="BO192" s="1"/>
      <c r="BP192" s="1"/>
      <c r="BQ192" s="1"/>
      <c r="BR192" s="1"/>
      <c r="BS192" s="1"/>
      <c r="BT192" s="1"/>
      <c r="BU192" s="1"/>
    </row>
    <row r="193" spans="2:102" s="46" customFormat="1" ht="23.25" customHeight="1">
      <c r="C193" s="727" t="s">
        <v>384</v>
      </c>
      <c r="D193" s="727"/>
      <c r="E193" s="727"/>
      <c r="F193" s="728" t="s">
        <v>276</v>
      </c>
      <c r="G193" s="728"/>
      <c r="H193" s="728"/>
      <c r="I193" s="728"/>
      <c r="J193" s="728"/>
      <c r="K193" s="728"/>
      <c r="L193" s="728"/>
      <c r="M193" s="728"/>
      <c r="N193" s="727" t="s">
        <v>384</v>
      </c>
      <c r="O193" s="727"/>
      <c r="P193" s="727"/>
      <c r="Q193" s="728" t="s">
        <v>277</v>
      </c>
      <c r="R193" s="728"/>
      <c r="S193" s="728"/>
      <c r="T193" s="728"/>
      <c r="U193" s="728"/>
      <c r="V193" s="728"/>
      <c r="W193" s="728"/>
      <c r="X193" s="728"/>
      <c r="BK193" s="1"/>
      <c r="BL193" s="27"/>
      <c r="BM193" s="27"/>
      <c r="BN193" s="1"/>
      <c r="BO193" s="1"/>
      <c r="BP193" s="1"/>
      <c r="BQ193" s="1"/>
      <c r="BR193" s="1"/>
      <c r="BS193" s="1"/>
      <c r="BT193" s="1"/>
      <c r="BU193" s="1"/>
    </row>
    <row r="194" spans="2:102" s="46" customFormat="1" ht="24.75" customHeight="1">
      <c r="C194" s="153" t="s">
        <v>278</v>
      </c>
      <c r="D194" s="153"/>
      <c r="E194" s="153"/>
      <c r="F194" s="153"/>
      <c r="G194" s="153"/>
      <c r="H194" s="153"/>
      <c r="I194" s="153"/>
      <c r="J194" s="153"/>
      <c r="K194" s="153"/>
      <c r="L194" s="153"/>
      <c r="M194" s="153"/>
      <c r="N194" s="153"/>
      <c r="O194" s="153"/>
      <c r="P194" s="153"/>
      <c r="Q194" s="153"/>
      <c r="R194" s="153"/>
      <c r="S194" s="153"/>
      <c r="T194" s="153"/>
      <c r="U194" s="153"/>
      <c r="V194" s="153"/>
      <c r="W194" s="153"/>
      <c r="X194" s="153"/>
      <c r="Y194" s="153"/>
      <c r="Z194" s="153"/>
      <c r="AA194" s="153"/>
      <c r="AB194" s="153"/>
      <c r="AC194" s="153"/>
      <c r="AD194" s="153"/>
      <c r="AE194" s="153"/>
      <c r="AF194" s="153"/>
      <c r="AG194" s="153"/>
      <c r="AH194" s="153"/>
      <c r="AI194" s="153"/>
      <c r="AJ194" s="153"/>
      <c r="AK194" s="153"/>
      <c r="AL194" s="153"/>
      <c r="AM194" s="153"/>
      <c r="AN194" s="153"/>
      <c r="AO194" s="153"/>
      <c r="AP194" s="153"/>
      <c r="AQ194" s="153"/>
      <c r="AR194" s="153"/>
      <c r="AS194" s="153"/>
      <c r="AT194" s="153"/>
      <c r="AU194" s="153"/>
      <c r="AV194" s="153"/>
      <c r="AW194" s="153"/>
      <c r="AX194" s="153"/>
      <c r="AY194" s="153"/>
      <c r="AZ194" s="153"/>
      <c r="BA194" s="153"/>
      <c r="BB194" s="153"/>
      <c r="BC194" s="153"/>
      <c r="BD194" s="153"/>
      <c r="BE194" s="153"/>
      <c r="BF194" s="153"/>
      <c r="BG194" s="153"/>
      <c r="BH194" s="153"/>
      <c r="BK194" s="1"/>
      <c r="BL194" s="79"/>
      <c r="BM194" s="79"/>
      <c r="BN194" s="1"/>
      <c r="BO194" s="1"/>
      <c r="BP194" s="1"/>
      <c r="BQ194" s="1"/>
      <c r="BR194" s="1"/>
      <c r="BS194" s="1"/>
      <c r="BT194" s="1"/>
      <c r="BU194" s="1"/>
    </row>
    <row r="195" spans="2:102" s="46" customFormat="1" ht="18" customHeight="1">
      <c r="C195" s="46" t="s">
        <v>279</v>
      </c>
      <c r="BK195" s="1"/>
      <c r="BL195" s="79"/>
      <c r="BM195" s="79"/>
      <c r="BN195" s="1"/>
      <c r="BO195" s="1"/>
      <c r="BP195" s="1"/>
      <c r="BQ195" s="1"/>
      <c r="BR195" s="1"/>
      <c r="BS195" s="1"/>
      <c r="BT195" s="1"/>
      <c r="BU195" s="1"/>
    </row>
    <row r="196" spans="2:102" s="46" customFormat="1" ht="18" customHeight="1">
      <c r="C196" s="46" t="s">
        <v>189</v>
      </c>
      <c r="D196" s="46" t="s">
        <v>280</v>
      </c>
    </row>
    <row r="197" spans="2:102" s="46" customFormat="1" ht="18" customHeight="1">
      <c r="E197" s="46" t="s">
        <v>508</v>
      </c>
    </row>
    <row r="198" spans="2:102" s="46" customFormat="1" ht="18" customHeight="1">
      <c r="E198" s="46" t="s">
        <v>281</v>
      </c>
    </row>
    <row r="199" spans="2:102" s="46" customFormat="1" ht="18" customHeight="1">
      <c r="J199" s="46" t="s">
        <v>282</v>
      </c>
    </row>
    <row r="200" spans="2:102" s="46" customFormat="1" ht="9.75" customHeight="1"/>
    <row r="201" spans="2:102" s="55" customFormat="1" ht="24.75" customHeight="1">
      <c r="D201" s="153" t="s">
        <v>283</v>
      </c>
      <c r="E201" s="153"/>
      <c r="F201" s="153"/>
      <c r="G201" s="153"/>
      <c r="H201" s="153"/>
      <c r="I201" s="153"/>
      <c r="J201" s="153"/>
      <c r="K201" s="153"/>
      <c r="L201" s="153"/>
      <c r="M201" s="153"/>
      <c r="N201" s="153"/>
      <c r="O201" s="153"/>
      <c r="P201" s="153"/>
      <c r="Q201" s="153"/>
      <c r="R201" s="153"/>
      <c r="S201" s="153"/>
      <c r="T201" s="153"/>
      <c r="U201" s="153"/>
      <c r="V201" s="153"/>
      <c r="W201" s="153"/>
      <c r="X201" s="153"/>
      <c r="Y201" s="153"/>
      <c r="Z201" s="153"/>
      <c r="AA201" s="153"/>
      <c r="AB201" s="153"/>
      <c r="AC201" s="153"/>
      <c r="AD201" s="153"/>
      <c r="AE201" s="153"/>
      <c r="AF201" s="153"/>
      <c r="AG201" s="153"/>
      <c r="AH201" s="153"/>
      <c r="AI201" s="153"/>
      <c r="AJ201" s="153"/>
      <c r="AK201" s="153"/>
      <c r="AL201" s="153"/>
      <c r="AM201" s="153"/>
      <c r="AN201" s="153"/>
      <c r="AO201" s="153"/>
      <c r="AP201" s="153"/>
      <c r="AQ201" s="153"/>
      <c r="AR201" s="153"/>
      <c r="AS201" s="153"/>
      <c r="AT201" s="153"/>
      <c r="AU201" s="153"/>
      <c r="AV201" s="153"/>
      <c r="AW201" s="153"/>
      <c r="AX201" s="153"/>
      <c r="AY201" s="153"/>
      <c r="AZ201" s="153"/>
      <c r="BA201" s="153"/>
      <c r="BB201" s="153"/>
      <c r="BC201" s="153"/>
      <c r="BD201" s="153"/>
      <c r="BE201" s="153"/>
      <c r="BF201" s="153"/>
      <c r="BG201" s="153"/>
      <c r="BH201" s="153"/>
      <c r="BI201" s="153"/>
      <c r="BK201" s="46"/>
      <c r="BL201" s="46"/>
      <c r="BM201" s="46"/>
      <c r="BN201" s="46"/>
      <c r="BO201" s="46"/>
      <c r="BP201" s="46"/>
      <c r="BQ201" s="46"/>
      <c r="BR201" s="46"/>
      <c r="BS201" s="46"/>
      <c r="BT201" s="46"/>
      <c r="BU201" s="46"/>
    </row>
    <row r="202" spans="2:102" s="55" customFormat="1" ht="24.75" customHeight="1">
      <c r="D202" s="153" t="s">
        <v>284</v>
      </c>
      <c r="E202" s="153"/>
      <c r="F202" s="153"/>
      <c r="G202" s="153"/>
      <c r="H202" s="153"/>
      <c r="I202" s="153"/>
      <c r="J202" s="153"/>
      <c r="K202" s="153"/>
      <c r="L202" s="153"/>
      <c r="M202" s="153"/>
      <c r="N202" s="153"/>
      <c r="O202" s="153"/>
      <c r="P202" s="153"/>
      <c r="Q202" s="153"/>
      <c r="R202" s="153"/>
      <c r="S202" s="153"/>
      <c r="T202" s="153"/>
      <c r="U202" s="153"/>
      <c r="V202" s="153"/>
      <c r="W202" s="153"/>
      <c r="X202" s="153"/>
      <c r="Y202" s="153"/>
      <c r="Z202" s="153"/>
      <c r="AA202" s="153"/>
      <c r="AB202" s="153"/>
      <c r="AC202" s="153"/>
      <c r="AD202" s="153"/>
      <c r="AE202" s="153"/>
      <c r="AF202" s="153"/>
      <c r="AG202" s="153"/>
      <c r="AH202" s="153"/>
      <c r="AI202" s="153"/>
      <c r="AJ202" s="153"/>
      <c r="AK202" s="153"/>
      <c r="AL202" s="153"/>
      <c r="AM202" s="153"/>
      <c r="AN202" s="153"/>
      <c r="AO202" s="153"/>
      <c r="AP202" s="153"/>
      <c r="AQ202" s="153"/>
      <c r="AR202" s="153"/>
      <c r="AS202" s="153"/>
      <c r="AT202" s="153"/>
      <c r="AU202" s="153"/>
      <c r="AV202" s="153"/>
      <c r="AW202" s="153"/>
      <c r="AX202" s="153"/>
      <c r="AY202" s="153"/>
      <c r="AZ202" s="153"/>
      <c r="BA202" s="153"/>
      <c r="BB202" s="153"/>
      <c r="BC202" s="153"/>
      <c r="BD202" s="153"/>
      <c r="BE202" s="153"/>
      <c r="BF202" s="153"/>
      <c r="BG202" s="153"/>
      <c r="BH202" s="153"/>
      <c r="BI202" s="153"/>
      <c r="BK202" s="46"/>
      <c r="BL202" s="46"/>
      <c r="BM202" s="46"/>
      <c r="BN202" s="46"/>
      <c r="BO202" s="46"/>
      <c r="BP202" s="46"/>
      <c r="BQ202" s="46"/>
      <c r="BR202" s="46"/>
      <c r="BS202" s="46"/>
      <c r="BT202" s="46"/>
      <c r="BU202" s="46"/>
    </row>
    <row r="203" spans="2:102" s="46" customFormat="1" ht="9.75" customHeight="1"/>
    <row r="204" spans="2:102" s="46" customFormat="1" ht="18" customHeight="1">
      <c r="B204" s="46" t="s">
        <v>285</v>
      </c>
    </row>
    <row r="205" spans="2:102" s="46" customFormat="1" ht="18" customHeight="1">
      <c r="C205" s="46" t="s">
        <v>385</v>
      </c>
    </row>
    <row r="206" spans="2:102" s="46" customFormat="1" ht="18" customHeight="1">
      <c r="D206" s="46" t="s">
        <v>286</v>
      </c>
      <c r="BV206" s="47"/>
      <c r="BW206" s="47"/>
      <c r="BX206" s="47"/>
      <c r="BY206" s="47"/>
      <c r="BZ206" s="47"/>
      <c r="CA206" s="47"/>
      <c r="CB206" s="47"/>
      <c r="CC206" s="47"/>
      <c r="CD206" s="47"/>
      <c r="CE206" s="47"/>
      <c r="CF206" s="47"/>
      <c r="CG206" s="47"/>
      <c r="CH206" s="47"/>
      <c r="CI206" s="5"/>
      <c r="CJ206" s="5"/>
      <c r="CK206" s="5"/>
      <c r="CL206" s="5"/>
      <c r="CM206" s="5"/>
      <c r="CN206" s="5"/>
      <c r="CO206" s="5"/>
      <c r="CP206" s="5"/>
      <c r="CQ206" s="48"/>
      <c r="CR206" s="48"/>
      <c r="CS206" s="48"/>
      <c r="CT206" s="48"/>
      <c r="CU206" s="48"/>
      <c r="CV206" s="48"/>
      <c r="CW206" s="48"/>
      <c r="CX206" s="48"/>
    </row>
    <row r="207" spans="2:102" s="48" customFormat="1" ht="23.25" customHeight="1">
      <c r="D207" s="717" t="s">
        <v>432</v>
      </c>
      <c r="E207" s="718"/>
      <c r="F207" s="718"/>
      <c r="G207" s="729" t="s">
        <v>287</v>
      </c>
      <c r="H207" s="729"/>
      <c r="I207" s="729"/>
      <c r="J207" s="729"/>
      <c r="K207" s="729"/>
      <c r="L207" s="729"/>
      <c r="M207" s="729"/>
      <c r="N207" s="729"/>
      <c r="O207" s="729"/>
      <c r="AX207" s="5"/>
      <c r="AY207" s="5"/>
      <c r="AZ207" s="5"/>
      <c r="BA207" s="5"/>
      <c r="BB207" s="5"/>
      <c r="BC207" s="5"/>
      <c r="BD207" s="5"/>
      <c r="BE207" s="5"/>
      <c r="BF207" s="5"/>
      <c r="BG207" s="5"/>
      <c r="BH207" s="5"/>
      <c r="BI207" s="5"/>
      <c r="BJ207" s="5"/>
      <c r="BK207" s="46"/>
      <c r="BL207" s="46"/>
      <c r="BM207" s="46"/>
      <c r="BN207" s="46"/>
      <c r="BO207" s="46"/>
      <c r="BP207" s="46"/>
      <c r="BQ207" s="46"/>
      <c r="BR207" s="46"/>
      <c r="BS207" s="46"/>
      <c r="BT207" s="46"/>
      <c r="BU207" s="46"/>
      <c r="BV207" s="5"/>
    </row>
    <row r="208" spans="2:102" s="48" customFormat="1">
      <c r="C208" s="49"/>
      <c r="D208" s="49"/>
      <c r="E208" s="49"/>
      <c r="F208" s="49"/>
      <c r="G208" s="49"/>
      <c r="H208" s="49"/>
      <c r="I208" s="49"/>
      <c r="J208" s="49"/>
      <c r="K208" s="49"/>
      <c r="L208" s="49"/>
      <c r="M208" s="49"/>
      <c r="N208" s="49"/>
      <c r="O208" s="49"/>
      <c r="P208" s="49"/>
      <c r="Q208" s="49"/>
      <c r="R208" s="49"/>
      <c r="S208" s="49"/>
      <c r="T208" s="49"/>
      <c r="U208" s="49"/>
      <c r="V208" s="49"/>
      <c r="W208" s="49"/>
      <c r="X208" s="49"/>
      <c r="Y208" s="49"/>
      <c r="Z208" s="49"/>
      <c r="AA208" s="49"/>
      <c r="AB208" s="49"/>
      <c r="AC208" s="49"/>
      <c r="AD208" s="49"/>
      <c r="AE208" s="49"/>
      <c r="AF208" s="49"/>
      <c r="AG208" s="49"/>
      <c r="AH208" s="49"/>
      <c r="AI208" s="49"/>
      <c r="AJ208" s="49"/>
      <c r="AK208" s="49"/>
      <c r="AL208" s="49"/>
      <c r="AM208" s="49"/>
      <c r="AN208" s="49"/>
      <c r="AO208" s="49"/>
      <c r="AP208" s="49"/>
      <c r="BK208" s="55"/>
      <c r="BL208" s="55"/>
      <c r="BM208" s="55"/>
      <c r="BN208" s="55"/>
      <c r="BO208" s="55"/>
      <c r="BP208" s="55"/>
      <c r="BQ208" s="55"/>
      <c r="BR208" s="55"/>
      <c r="BS208" s="55"/>
      <c r="BT208" s="55"/>
      <c r="BU208" s="55"/>
      <c r="BV208" s="5"/>
      <c r="BW208" s="5"/>
      <c r="BX208" s="5"/>
      <c r="BY208" s="5"/>
      <c r="BZ208" s="5"/>
      <c r="CA208" s="5"/>
      <c r="CB208" s="5"/>
      <c r="CC208" s="5"/>
      <c r="CD208" s="5"/>
      <c r="CE208" s="5"/>
      <c r="CF208" s="5"/>
      <c r="CG208" s="5"/>
      <c r="CH208" s="5"/>
      <c r="CI208" s="5"/>
      <c r="CJ208" s="5"/>
      <c r="CK208" s="5"/>
      <c r="CL208" s="5"/>
      <c r="CM208" s="5"/>
      <c r="CN208" s="5"/>
      <c r="CO208" s="5"/>
      <c r="CP208" s="5"/>
      <c r="CQ208" s="5"/>
      <c r="CR208" s="5"/>
      <c r="CS208" s="5"/>
      <c r="CT208" s="5"/>
      <c r="CU208" s="5"/>
      <c r="CV208" s="5"/>
      <c r="CW208" s="5"/>
      <c r="CX208" s="5"/>
    </row>
    <row r="209" spans="2:102" s="48" customFormat="1">
      <c r="B209" s="48" t="s">
        <v>288</v>
      </c>
      <c r="BK209" s="46"/>
      <c r="BL209" s="46"/>
      <c r="BM209" s="46"/>
      <c r="BN209" s="46"/>
      <c r="BO209" s="46"/>
      <c r="BP209" s="46"/>
      <c r="BQ209" s="46"/>
      <c r="BR209" s="46"/>
      <c r="BS209" s="46"/>
      <c r="BT209" s="46"/>
      <c r="BU209" s="46"/>
      <c r="BV209" s="5"/>
      <c r="BW209" s="5"/>
      <c r="BX209" s="5"/>
      <c r="BY209" s="5"/>
      <c r="BZ209" s="5"/>
      <c r="CA209" s="5"/>
      <c r="CB209" s="5"/>
      <c r="CC209" s="5"/>
      <c r="CD209" s="5"/>
      <c r="CE209" s="5"/>
      <c r="CF209" s="5"/>
      <c r="CG209" s="5"/>
      <c r="CH209" s="5"/>
      <c r="CI209" s="5"/>
      <c r="CJ209" s="5"/>
      <c r="CK209" s="5"/>
      <c r="CL209" s="5"/>
      <c r="CM209" s="5"/>
      <c r="CN209" s="5"/>
      <c r="CO209" s="5"/>
      <c r="CP209" s="5"/>
      <c r="CQ209" s="5"/>
      <c r="CR209" s="5"/>
      <c r="CS209" s="5"/>
      <c r="CT209" s="5"/>
      <c r="CU209" s="5"/>
      <c r="CV209" s="5"/>
      <c r="CW209" s="5"/>
      <c r="CX209" s="5"/>
    </row>
    <row r="210" spans="2:102" s="48" customFormat="1">
      <c r="C210" s="46" t="s">
        <v>385</v>
      </c>
      <c r="BK210" s="46"/>
      <c r="BL210" s="46"/>
      <c r="BM210" s="46"/>
      <c r="BN210" s="46"/>
      <c r="BO210" s="46"/>
      <c r="BP210" s="46"/>
      <c r="BQ210" s="46"/>
      <c r="BR210" s="46"/>
      <c r="BS210" s="46"/>
      <c r="BT210" s="46"/>
      <c r="BU210" s="46"/>
      <c r="BV210" s="5"/>
      <c r="BW210" s="5"/>
      <c r="BX210" s="5"/>
      <c r="BY210" s="5"/>
      <c r="BZ210" s="5"/>
      <c r="CA210" s="5"/>
      <c r="CB210" s="5"/>
      <c r="CC210" s="5"/>
      <c r="CD210" s="5"/>
      <c r="CE210" s="5"/>
      <c r="CF210" s="5"/>
      <c r="CG210" s="5"/>
      <c r="CH210" s="5"/>
      <c r="CI210" s="5"/>
      <c r="CJ210" s="5"/>
      <c r="CK210" s="5"/>
      <c r="CL210" s="5"/>
      <c r="CM210" s="5"/>
      <c r="CN210" s="5"/>
      <c r="CO210" s="5"/>
      <c r="CP210" s="5"/>
      <c r="CQ210" s="5"/>
      <c r="CR210" s="5"/>
      <c r="CS210" s="5"/>
      <c r="CT210" s="5"/>
      <c r="CU210" s="5"/>
      <c r="CV210" s="5"/>
      <c r="CW210" s="5"/>
      <c r="CX210" s="5"/>
    </row>
    <row r="211" spans="2:102" s="48" customFormat="1" ht="13.5" customHeight="1">
      <c r="D211" s="48" t="s">
        <v>289</v>
      </c>
      <c r="E211" s="47"/>
      <c r="F211" s="47"/>
      <c r="G211" s="47"/>
      <c r="H211" s="47"/>
      <c r="I211" s="47"/>
      <c r="J211" s="47"/>
      <c r="K211" s="47"/>
      <c r="L211" s="47"/>
      <c r="M211" s="47"/>
      <c r="N211" s="47"/>
      <c r="O211" s="47"/>
      <c r="P211" s="47"/>
      <c r="Q211" s="47"/>
      <c r="R211" s="47"/>
      <c r="S211" s="47"/>
      <c r="T211" s="47"/>
      <c r="U211" s="47"/>
      <c r="V211" s="47"/>
      <c r="W211" s="47"/>
      <c r="X211" s="47"/>
      <c r="Y211" s="47"/>
      <c r="Z211" s="47"/>
      <c r="AA211" s="47"/>
      <c r="AB211" s="47"/>
      <c r="AC211" s="47"/>
      <c r="AD211" s="47"/>
      <c r="AE211" s="47"/>
      <c r="AF211" s="47"/>
      <c r="AH211" s="47"/>
      <c r="AI211" s="47"/>
      <c r="AJ211" s="47"/>
      <c r="AK211" s="47"/>
      <c r="AL211" s="47"/>
      <c r="AM211" s="47"/>
      <c r="AN211" s="47"/>
      <c r="AO211" s="47"/>
      <c r="AP211" s="47"/>
      <c r="AQ211" s="47"/>
      <c r="AR211" s="47"/>
      <c r="AS211" s="47"/>
      <c r="AT211" s="47"/>
      <c r="AU211" s="47"/>
      <c r="AV211" s="47"/>
      <c r="AW211" s="47"/>
      <c r="AX211" s="47"/>
      <c r="AY211" s="47"/>
      <c r="AZ211" s="47"/>
      <c r="BA211" s="47"/>
      <c r="BB211" s="47"/>
      <c r="BC211" s="47"/>
      <c r="BD211" s="47"/>
      <c r="BE211" s="47"/>
      <c r="BF211" s="47"/>
      <c r="BG211" s="47"/>
      <c r="BH211" s="47"/>
      <c r="BK211" s="46"/>
      <c r="BL211" s="46"/>
      <c r="BM211" s="46"/>
      <c r="BN211" s="46"/>
      <c r="BO211" s="46"/>
      <c r="BP211" s="46"/>
      <c r="BQ211" s="46"/>
      <c r="BR211" s="46"/>
      <c r="BS211" s="46"/>
      <c r="BT211" s="46"/>
      <c r="BU211" s="46"/>
      <c r="BV211" s="5"/>
      <c r="BW211" s="5"/>
      <c r="BX211" s="5"/>
      <c r="BY211" s="5"/>
      <c r="BZ211" s="5"/>
      <c r="CA211" s="5"/>
      <c r="CB211" s="5"/>
      <c r="CC211" s="5"/>
      <c r="CD211" s="5"/>
      <c r="CE211" s="5"/>
      <c r="CF211" s="5"/>
      <c r="CG211" s="5"/>
      <c r="CH211" s="5"/>
      <c r="CI211" s="5"/>
      <c r="CJ211" s="5"/>
      <c r="CK211" s="5"/>
      <c r="CL211" s="5"/>
      <c r="CM211" s="5"/>
      <c r="CN211" s="5"/>
      <c r="CO211" s="5"/>
      <c r="CP211" s="5"/>
      <c r="CQ211" s="5"/>
      <c r="CR211" s="5"/>
      <c r="CS211" s="5"/>
      <c r="CT211" s="5"/>
      <c r="CU211" s="5"/>
      <c r="CV211" s="5"/>
      <c r="CW211" s="5"/>
      <c r="CX211" s="5"/>
    </row>
    <row r="212" spans="2:102" s="48" customFormat="1" ht="23.25" customHeight="1">
      <c r="D212" s="717" t="s">
        <v>432</v>
      </c>
      <c r="E212" s="718"/>
      <c r="F212" s="718"/>
      <c r="G212" s="730" t="s">
        <v>290</v>
      </c>
      <c r="H212" s="731"/>
      <c r="I212" s="731"/>
      <c r="J212" s="731"/>
      <c r="K212" s="731"/>
      <c r="L212" s="731"/>
      <c r="M212" s="731"/>
      <c r="N212" s="731"/>
      <c r="O212" s="731"/>
      <c r="P212" s="731"/>
      <c r="Q212" s="731"/>
      <c r="R212" s="731"/>
      <c r="S212" s="732"/>
      <c r="BH212" s="5"/>
      <c r="BI212" s="5"/>
      <c r="BJ212" s="5"/>
      <c r="BK212" s="46"/>
      <c r="BL212" s="46"/>
      <c r="BM212" s="46"/>
      <c r="BN212" s="46"/>
      <c r="BO212" s="46"/>
      <c r="BP212" s="46"/>
      <c r="BQ212" s="46"/>
      <c r="BR212" s="46"/>
      <c r="BS212" s="46"/>
      <c r="BT212" s="46"/>
      <c r="BU212" s="46"/>
      <c r="BV212" s="5"/>
      <c r="BW212" s="5"/>
      <c r="BX212" s="5"/>
      <c r="BY212" s="5"/>
      <c r="BZ212" s="5"/>
      <c r="CA212" s="5"/>
      <c r="CB212" s="5"/>
      <c r="CC212" s="5"/>
      <c r="CD212" s="5"/>
      <c r="CE212" s="5"/>
      <c r="CF212" s="5"/>
      <c r="CG212" s="5"/>
      <c r="CH212" s="5"/>
    </row>
    <row r="213" spans="2:102" s="57" customFormat="1">
      <c r="C213" s="58" t="s">
        <v>291</v>
      </c>
      <c r="D213" s="59"/>
      <c r="E213" s="59"/>
      <c r="F213" s="59"/>
      <c r="G213" s="59"/>
      <c r="H213" s="59"/>
      <c r="I213" s="59"/>
      <c r="J213" s="59"/>
      <c r="K213" s="59"/>
      <c r="L213" s="59"/>
      <c r="M213" s="59"/>
      <c r="N213" s="59"/>
      <c r="O213" s="59"/>
      <c r="P213" s="59"/>
      <c r="Q213" s="59"/>
      <c r="R213" s="59"/>
      <c r="S213" s="59"/>
      <c r="T213" s="59"/>
      <c r="U213" s="59"/>
      <c r="V213" s="59"/>
      <c r="W213" s="59"/>
      <c r="X213" s="59"/>
      <c r="Y213" s="59"/>
      <c r="Z213" s="59"/>
      <c r="AA213" s="59"/>
      <c r="AB213" s="59"/>
      <c r="AC213" s="59"/>
      <c r="AD213" s="59"/>
      <c r="AE213" s="59"/>
      <c r="AF213" s="59"/>
      <c r="AG213" s="59"/>
      <c r="AH213" s="59"/>
      <c r="BK213" s="46"/>
      <c r="BL213" s="46"/>
      <c r="BM213" s="46"/>
      <c r="BN213" s="46"/>
      <c r="BO213" s="46"/>
      <c r="BP213" s="46"/>
      <c r="BQ213" s="46"/>
      <c r="BR213" s="46"/>
      <c r="BS213" s="46"/>
      <c r="BT213" s="46"/>
      <c r="BU213" s="46"/>
      <c r="BV213" s="55"/>
      <c r="BW213" s="55"/>
      <c r="BX213" s="55"/>
      <c r="BY213" s="55"/>
      <c r="BZ213" s="55"/>
      <c r="CA213" s="55"/>
      <c r="CB213" s="55"/>
      <c r="CC213" s="55"/>
      <c r="CD213" s="55"/>
      <c r="CE213" s="55"/>
      <c r="CF213" s="55"/>
      <c r="CG213" s="55"/>
      <c r="CH213" s="55"/>
      <c r="CI213" s="55"/>
      <c r="CJ213" s="55"/>
      <c r="CK213" s="55"/>
      <c r="CL213" s="55"/>
      <c r="CM213" s="55"/>
      <c r="CN213" s="55"/>
      <c r="CO213" s="55"/>
      <c r="CP213" s="55"/>
      <c r="CQ213" s="55"/>
      <c r="CR213" s="55"/>
      <c r="CS213" s="55"/>
      <c r="CT213" s="55"/>
      <c r="CU213" s="55"/>
      <c r="CV213" s="55"/>
      <c r="CW213" s="55"/>
      <c r="CX213" s="55"/>
    </row>
    <row r="214" spans="2:102" s="57" customFormat="1">
      <c r="C214" s="58"/>
      <c r="D214" s="59"/>
      <c r="E214" s="59"/>
      <c r="F214" s="59"/>
      <c r="G214" s="59"/>
      <c r="H214" s="59"/>
      <c r="I214" s="59"/>
      <c r="J214" s="59"/>
      <c r="K214" s="59"/>
      <c r="L214" s="59"/>
      <c r="M214" s="59"/>
      <c r="N214" s="59"/>
      <c r="O214" s="59"/>
      <c r="P214" s="59"/>
      <c r="Q214" s="59"/>
      <c r="R214" s="59"/>
      <c r="S214" s="59"/>
      <c r="T214" s="59"/>
      <c r="U214" s="59"/>
      <c r="V214" s="59"/>
      <c r="W214" s="59"/>
      <c r="X214" s="59"/>
      <c r="Y214" s="59"/>
      <c r="Z214" s="59"/>
      <c r="AA214" s="59"/>
      <c r="AB214" s="59"/>
      <c r="AC214" s="59"/>
      <c r="AD214" s="59"/>
      <c r="AE214" s="59"/>
      <c r="AF214" s="59"/>
      <c r="AG214" s="59"/>
      <c r="AH214" s="59"/>
      <c r="BK214" s="46"/>
      <c r="BL214" s="46"/>
      <c r="BM214" s="46"/>
      <c r="BN214" s="46"/>
      <c r="BO214" s="46"/>
      <c r="BP214" s="46"/>
      <c r="BQ214" s="46"/>
      <c r="BR214" s="46"/>
      <c r="BS214" s="46"/>
      <c r="BT214" s="46"/>
      <c r="BU214" s="46"/>
      <c r="BV214" s="55"/>
      <c r="BW214" s="55"/>
      <c r="BX214" s="55"/>
      <c r="BY214" s="55"/>
      <c r="BZ214" s="55"/>
      <c r="CA214" s="55"/>
      <c r="CB214" s="55"/>
      <c r="CC214" s="55"/>
      <c r="CD214" s="55"/>
      <c r="CE214" s="55"/>
      <c r="CF214" s="55"/>
      <c r="CG214" s="55"/>
      <c r="CH214" s="55"/>
      <c r="CI214" s="55"/>
      <c r="CJ214" s="55"/>
      <c r="CK214" s="55"/>
      <c r="CL214" s="55"/>
      <c r="CM214" s="55"/>
      <c r="CN214" s="55"/>
      <c r="CO214" s="55"/>
      <c r="CP214" s="55"/>
      <c r="CQ214" s="55"/>
      <c r="CR214" s="55"/>
      <c r="CS214" s="55"/>
      <c r="CT214" s="55"/>
      <c r="CU214" s="55"/>
      <c r="CV214" s="55"/>
      <c r="CW214" s="55"/>
      <c r="CX214" s="55"/>
    </row>
    <row r="215" spans="2:102" s="5" customFormat="1" ht="18" customHeight="1">
      <c r="B215" s="169" t="s">
        <v>292</v>
      </c>
      <c r="C215" s="169"/>
      <c r="D215" s="169"/>
      <c r="E215" s="169"/>
      <c r="F215" s="169"/>
      <c r="G215" s="169"/>
      <c r="H215" s="169"/>
      <c r="I215" s="169"/>
      <c r="J215" s="169"/>
      <c r="K215" s="169"/>
      <c r="L215" s="169"/>
      <c r="M215" s="169"/>
      <c r="N215" s="169"/>
      <c r="O215" s="169"/>
      <c r="P215" s="169"/>
      <c r="Q215" s="169"/>
      <c r="R215" s="169"/>
      <c r="S215" s="169"/>
      <c r="T215" s="169"/>
      <c r="U215" s="169"/>
      <c r="V215" s="169"/>
      <c r="W215" s="169"/>
      <c r="X215" s="169"/>
      <c r="Y215" s="169"/>
      <c r="Z215" s="169"/>
      <c r="AA215" s="169"/>
      <c r="AB215" s="169"/>
      <c r="AC215" s="169"/>
      <c r="AD215" s="169"/>
      <c r="AE215" s="169"/>
      <c r="AF215" s="169"/>
      <c r="AG215" s="169"/>
      <c r="AH215" s="169"/>
      <c r="AI215" s="169"/>
      <c r="AJ215" s="169"/>
      <c r="AK215" s="169"/>
      <c r="AL215" s="169"/>
      <c r="AM215" s="169"/>
      <c r="AN215" s="169"/>
      <c r="AO215" s="169"/>
      <c r="AP215" s="169"/>
      <c r="AQ215" s="169"/>
      <c r="AR215" s="169"/>
      <c r="AS215" s="169"/>
      <c r="AT215" s="169"/>
      <c r="AU215" s="169"/>
      <c r="AV215" s="169"/>
      <c r="AW215" s="169"/>
      <c r="AX215" s="169"/>
      <c r="AY215" s="169"/>
      <c r="AZ215" s="169"/>
      <c r="BA215" s="169"/>
      <c r="BB215" s="169"/>
      <c r="BC215" s="169"/>
      <c r="BD215" s="169"/>
      <c r="BE215" s="169"/>
      <c r="BF215" s="169"/>
      <c r="BG215" s="169"/>
      <c r="BH215" s="169"/>
      <c r="BI215" s="169"/>
      <c r="BK215" s="46"/>
      <c r="BL215" s="46"/>
      <c r="BM215" s="46"/>
      <c r="BN215" s="46"/>
      <c r="BO215" s="46"/>
      <c r="BP215" s="46"/>
      <c r="BQ215" s="46"/>
      <c r="BR215" s="46"/>
      <c r="BS215" s="46"/>
      <c r="BT215" s="46"/>
      <c r="BU215" s="46"/>
    </row>
    <row r="216" spans="2:102" s="5" customFormat="1" ht="35.25" customHeight="1">
      <c r="B216" s="528" t="s">
        <v>293</v>
      </c>
      <c r="C216" s="528"/>
      <c r="D216" s="529"/>
      <c r="E216" s="529"/>
      <c r="F216" s="529"/>
      <c r="G216" s="529"/>
      <c r="H216" s="529"/>
      <c r="I216" s="529"/>
      <c r="J216" s="529"/>
      <c r="K216" s="529"/>
      <c r="L216" s="529"/>
      <c r="M216" s="529"/>
      <c r="N216" s="529"/>
      <c r="O216" s="529"/>
      <c r="P216" s="529"/>
      <c r="Q216" s="529"/>
      <c r="R216" s="529"/>
      <c r="S216" s="529"/>
      <c r="T216" s="529"/>
      <c r="U216" s="529"/>
      <c r="V216" s="529"/>
      <c r="W216" s="529"/>
      <c r="X216" s="529"/>
      <c r="Y216" s="529"/>
      <c r="Z216" s="529"/>
      <c r="AA216" s="529"/>
      <c r="AB216" s="529"/>
      <c r="AC216" s="529"/>
      <c r="AD216" s="529"/>
      <c r="AE216" s="529"/>
      <c r="AF216" s="529"/>
      <c r="AG216" s="529"/>
      <c r="AH216" s="529"/>
      <c r="AI216" s="529"/>
      <c r="AJ216" s="529"/>
      <c r="AK216" s="529"/>
      <c r="AL216" s="529"/>
      <c r="AM216" s="529"/>
      <c r="AN216" s="529"/>
      <c r="AO216" s="529"/>
      <c r="AP216" s="529"/>
      <c r="AQ216" s="529"/>
      <c r="AR216" s="529"/>
      <c r="AS216" s="529"/>
      <c r="AT216" s="529"/>
      <c r="AU216" s="529"/>
      <c r="AV216" s="529"/>
      <c r="AW216" s="529"/>
      <c r="AX216" s="529"/>
      <c r="AY216" s="529"/>
      <c r="AZ216" s="529"/>
      <c r="BA216" s="529"/>
      <c r="BB216" s="529"/>
      <c r="BC216" s="529"/>
      <c r="BD216" s="529"/>
      <c r="BE216" s="529"/>
      <c r="BF216" s="529"/>
      <c r="BG216" s="529"/>
      <c r="BH216" s="529"/>
      <c r="BK216" s="46"/>
      <c r="BL216" s="46"/>
      <c r="BM216" s="46"/>
      <c r="BN216" s="46"/>
      <c r="BO216" s="46"/>
      <c r="BP216" s="46"/>
      <c r="BQ216" s="46"/>
      <c r="BR216" s="46"/>
      <c r="BS216" s="46"/>
      <c r="BT216" s="46"/>
      <c r="BU216" s="46"/>
    </row>
    <row r="217" spans="2:102" s="5" customFormat="1" ht="39.75" customHeight="1">
      <c r="B217" s="158">
        <v>1</v>
      </c>
      <c r="C217" s="158"/>
      <c r="D217" s="392" t="s">
        <v>294</v>
      </c>
      <c r="E217" s="393"/>
      <c r="F217" s="393"/>
      <c r="G217" s="393"/>
      <c r="H217" s="393"/>
      <c r="I217" s="393"/>
      <c r="J217" s="393"/>
      <c r="K217" s="393"/>
      <c r="L217" s="393"/>
      <c r="M217" s="393"/>
      <c r="N217" s="393"/>
      <c r="O217" s="393"/>
      <c r="P217" s="393"/>
      <c r="Q217" s="393"/>
      <c r="R217" s="393"/>
      <c r="S217" s="393"/>
      <c r="T217" s="393"/>
      <c r="U217" s="394"/>
      <c r="V217" s="164">
        <v>7</v>
      </c>
      <c r="W217" s="165"/>
      <c r="X217" s="733" t="s">
        <v>295</v>
      </c>
      <c r="Y217" s="734"/>
      <c r="Z217" s="734"/>
      <c r="AA217" s="734"/>
      <c r="AB217" s="734"/>
      <c r="AC217" s="734"/>
      <c r="AD217" s="734"/>
      <c r="AE217" s="734"/>
      <c r="AF217" s="734"/>
      <c r="AG217" s="734"/>
      <c r="AH217" s="734"/>
      <c r="AI217" s="734"/>
      <c r="AJ217" s="734"/>
      <c r="AK217" s="734"/>
      <c r="AL217" s="734"/>
      <c r="AM217" s="734"/>
      <c r="AN217" s="734"/>
      <c r="AO217" s="735"/>
      <c r="AP217" s="164">
        <v>13</v>
      </c>
      <c r="AQ217" s="165"/>
      <c r="AR217" s="392" t="s">
        <v>296</v>
      </c>
      <c r="AS217" s="393"/>
      <c r="AT217" s="393"/>
      <c r="AU217" s="393"/>
      <c r="AV217" s="393"/>
      <c r="AW217" s="393"/>
      <c r="AX217" s="393"/>
      <c r="AY217" s="393"/>
      <c r="AZ217" s="393"/>
      <c r="BA217" s="393"/>
      <c r="BB217" s="393"/>
      <c r="BC217" s="393"/>
      <c r="BD217" s="393"/>
      <c r="BE217" s="393"/>
      <c r="BF217" s="393"/>
      <c r="BG217" s="393"/>
      <c r="BH217" s="393"/>
      <c r="BI217" s="394"/>
      <c r="BK217" s="46"/>
      <c r="BL217" s="46"/>
      <c r="BM217" s="46"/>
      <c r="BN217" s="46"/>
      <c r="BO217" s="46"/>
      <c r="BP217" s="46"/>
      <c r="BQ217" s="46"/>
      <c r="BR217" s="46"/>
      <c r="BS217" s="46"/>
      <c r="BT217" s="46"/>
      <c r="BU217" s="46"/>
    </row>
    <row r="218" spans="2:102" s="5" customFormat="1" ht="39.75" customHeight="1">
      <c r="B218" s="158">
        <v>2</v>
      </c>
      <c r="C218" s="158"/>
      <c r="D218" s="392" t="s">
        <v>297</v>
      </c>
      <c r="E218" s="393"/>
      <c r="F218" s="393"/>
      <c r="G218" s="393"/>
      <c r="H218" s="393"/>
      <c r="I218" s="393"/>
      <c r="J218" s="393"/>
      <c r="K218" s="393"/>
      <c r="L218" s="393"/>
      <c r="M218" s="393"/>
      <c r="N218" s="393"/>
      <c r="O218" s="393"/>
      <c r="P218" s="393"/>
      <c r="Q218" s="393"/>
      <c r="R218" s="393"/>
      <c r="S218" s="393"/>
      <c r="T218" s="393"/>
      <c r="U218" s="394"/>
      <c r="V218" s="164">
        <v>8</v>
      </c>
      <c r="W218" s="165"/>
      <c r="X218" s="733" t="s">
        <v>419</v>
      </c>
      <c r="Y218" s="734"/>
      <c r="Z218" s="734"/>
      <c r="AA218" s="734"/>
      <c r="AB218" s="734"/>
      <c r="AC218" s="734"/>
      <c r="AD218" s="734"/>
      <c r="AE218" s="734"/>
      <c r="AF218" s="734"/>
      <c r="AG218" s="734"/>
      <c r="AH218" s="734"/>
      <c r="AI218" s="734"/>
      <c r="AJ218" s="734"/>
      <c r="AK218" s="734"/>
      <c r="AL218" s="734"/>
      <c r="AM218" s="734"/>
      <c r="AN218" s="734"/>
      <c r="AO218" s="735"/>
      <c r="AP218" s="164">
        <v>14</v>
      </c>
      <c r="AQ218" s="165"/>
      <c r="AR218" s="392" t="s">
        <v>298</v>
      </c>
      <c r="AS218" s="393"/>
      <c r="AT218" s="393"/>
      <c r="AU218" s="393"/>
      <c r="AV218" s="393"/>
      <c r="AW218" s="393"/>
      <c r="AX218" s="393"/>
      <c r="AY218" s="393"/>
      <c r="AZ218" s="393"/>
      <c r="BA218" s="393"/>
      <c r="BB218" s="393"/>
      <c r="BC218" s="393"/>
      <c r="BD218" s="393"/>
      <c r="BE218" s="393"/>
      <c r="BF218" s="393"/>
      <c r="BG218" s="393"/>
      <c r="BH218" s="393"/>
      <c r="BI218" s="394"/>
      <c r="BK218" s="46"/>
      <c r="BL218" s="46"/>
      <c r="BM218" s="46"/>
      <c r="BN218" s="46"/>
      <c r="BO218" s="46"/>
      <c r="BP218" s="46"/>
      <c r="BQ218" s="46"/>
      <c r="BR218" s="46"/>
      <c r="BS218" s="46"/>
      <c r="BT218" s="46"/>
      <c r="BU218" s="46"/>
    </row>
    <row r="219" spans="2:102" s="5" customFormat="1" ht="39.75" customHeight="1">
      <c r="B219" s="158">
        <v>3</v>
      </c>
      <c r="C219" s="158"/>
      <c r="D219" s="392" t="s">
        <v>299</v>
      </c>
      <c r="E219" s="393"/>
      <c r="F219" s="393"/>
      <c r="G219" s="393"/>
      <c r="H219" s="393"/>
      <c r="I219" s="393"/>
      <c r="J219" s="393"/>
      <c r="K219" s="393"/>
      <c r="L219" s="393"/>
      <c r="M219" s="393"/>
      <c r="N219" s="393"/>
      <c r="O219" s="393"/>
      <c r="P219" s="393"/>
      <c r="Q219" s="393"/>
      <c r="R219" s="393"/>
      <c r="S219" s="393"/>
      <c r="T219" s="393"/>
      <c r="U219" s="394"/>
      <c r="V219" s="164">
        <v>9</v>
      </c>
      <c r="W219" s="165"/>
      <c r="X219" s="733" t="s">
        <v>300</v>
      </c>
      <c r="Y219" s="734"/>
      <c r="Z219" s="734"/>
      <c r="AA219" s="734"/>
      <c r="AB219" s="734"/>
      <c r="AC219" s="734"/>
      <c r="AD219" s="734"/>
      <c r="AE219" s="734"/>
      <c r="AF219" s="734"/>
      <c r="AG219" s="734"/>
      <c r="AH219" s="734"/>
      <c r="AI219" s="734"/>
      <c r="AJ219" s="734"/>
      <c r="AK219" s="734"/>
      <c r="AL219" s="734"/>
      <c r="AM219" s="734"/>
      <c r="AN219" s="734"/>
      <c r="AO219" s="735"/>
      <c r="AP219" s="164">
        <v>15</v>
      </c>
      <c r="AQ219" s="165"/>
      <c r="AR219" s="392" t="s">
        <v>420</v>
      </c>
      <c r="AS219" s="393"/>
      <c r="AT219" s="393"/>
      <c r="AU219" s="393"/>
      <c r="AV219" s="393"/>
      <c r="AW219" s="393"/>
      <c r="AX219" s="393"/>
      <c r="AY219" s="393"/>
      <c r="AZ219" s="393"/>
      <c r="BA219" s="393"/>
      <c r="BB219" s="393"/>
      <c r="BC219" s="393"/>
      <c r="BD219" s="393"/>
      <c r="BE219" s="393"/>
      <c r="BF219" s="393"/>
      <c r="BG219" s="393"/>
      <c r="BH219" s="393"/>
      <c r="BI219" s="394"/>
      <c r="BK219" s="46"/>
      <c r="BL219" s="46"/>
      <c r="BM219" s="46"/>
      <c r="BN219" s="46"/>
      <c r="BO219" s="46"/>
      <c r="BP219" s="46"/>
      <c r="BQ219" s="46"/>
      <c r="BR219" s="46"/>
      <c r="BS219" s="46"/>
      <c r="BT219" s="46"/>
      <c r="BU219" s="46"/>
    </row>
    <row r="220" spans="2:102" s="5" customFormat="1" ht="39.75" customHeight="1">
      <c r="B220" s="158">
        <v>4</v>
      </c>
      <c r="C220" s="158"/>
      <c r="D220" s="392" t="s">
        <v>421</v>
      </c>
      <c r="E220" s="393"/>
      <c r="F220" s="393"/>
      <c r="G220" s="393"/>
      <c r="H220" s="393"/>
      <c r="I220" s="393"/>
      <c r="J220" s="393"/>
      <c r="K220" s="393"/>
      <c r="L220" s="393"/>
      <c r="M220" s="393"/>
      <c r="N220" s="393"/>
      <c r="O220" s="393"/>
      <c r="P220" s="393"/>
      <c r="Q220" s="393"/>
      <c r="R220" s="393"/>
      <c r="S220" s="393"/>
      <c r="T220" s="393"/>
      <c r="U220" s="394"/>
      <c r="V220" s="164">
        <v>10</v>
      </c>
      <c r="W220" s="165"/>
      <c r="X220" s="733" t="s">
        <v>301</v>
      </c>
      <c r="Y220" s="734"/>
      <c r="Z220" s="734"/>
      <c r="AA220" s="734"/>
      <c r="AB220" s="734"/>
      <c r="AC220" s="734"/>
      <c r="AD220" s="734"/>
      <c r="AE220" s="734"/>
      <c r="AF220" s="734"/>
      <c r="AG220" s="734"/>
      <c r="AH220" s="734"/>
      <c r="AI220" s="734"/>
      <c r="AJ220" s="734"/>
      <c r="AK220" s="734"/>
      <c r="AL220" s="734"/>
      <c r="AM220" s="734"/>
      <c r="AN220" s="734"/>
      <c r="AO220" s="735"/>
      <c r="AP220" s="164">
        <v>16</v>
      </c>
      <c r="AQ220" s="165"/>
      <c r="AR220" s="392" t="s">
        <v>302</v>
      </c>
      <c r="AS220" s="393"/>
      <c r="AT220" s="393"/>
      <c r="AU220" s="393"/>
      <c r="AV220" s="393"/>
      <c r="AW220" s="393"/>
      <c r="AX220" s="393"/>
      <c r="AY220" s="393"/>
      <c r="AZ220" s="393"/>
      <c r="BA220" s="393"/>
      <c r="BB220" s="393"/>
      <c r="BC220" s="393"/>
      <c r="BD220" s="393"/>
      <c r="BE220" s="393"/>
      <c r="BF220" s="393"/>
      <c r="BG220" s="393"/>
      <c r="BH220" s="393"/>
      <c r="BI220" s="394"/>
      <c r="BK220" s="55"/>
      <c r="BL220" s="55"/>
      <c r="BM220" s="55"/>
      <c r="BN220" s="55"/>
      <c r="BO220" s="55"/>
      <c r="BP220" s="55"/>
      <c r="BQ220" s="55"/>
      <c r="BR220" s="55"/>
      <c r="BS220" s="55"/>
      <c r="BT220" s="55"/>
      <c r="BU220" s="55"/>
    </row>
    <row r="221" spans="2:102" s="5" customFormat="1" ht="39.75" customHeight="1">
      <c r="B221" s="158">
        <v>5</v>
      </c>
      <c r="C221" s="158"/>
      <c r="D221" s="392" t="s">
        <v>303</v>
      </c>
      <c r="E221" s="393"/>
      <c r="F221" s="393"/>
      <c r="G221" s="393"/>
      <c r="H221" s="393"/>
      <c r="I221" s="393"/>
      <c r="J221" s="393"/>
      <c r="K221" s="393"/>
      <c r="L221" s="393"/>
      <c r="M221" s="393"/>
      <c r="N221" s="393"/>
      <c r="O221" s="393"/>
      <c r="P221" s="393"/>
      <c r="Q221" s="393"/>
      <c r="R221" s="393"/>
      <c r="S221" s="393"/>
      <c r="T221" s="393"/>
      <c r="U221" s="394"/>
      <c r="V221" s="164">
        <v>11</v>
      </c>
      <c r="W221" s="165"/>
      <c r="X221" s="733" t="s">
        <v>422</v>
      </c>
      <c r="Y221" s="734"/>
      <c r="Z221" s="734"/>
      <c r="AA221" s="734"/>
      <c r="AB221" s="734"/>
      <c r="AC221" s="734"/>
      <c r="AD221" s="734"/>
      <c r="AE221" s="734"/>
      <c r="AF221" s="734"/>
      <c r="AG221" s="734"/>
      <c r="AH221" s="734"/>
      <c r="AI221" s="734"/>
      <c r="AJ221" s="734"/>
      <c r="AK221" s="734"/>
      <c r="AL221" s="734"/>
      <c r="AM221" s="734"/>
      <c r="AN221" s="734"/>
      <c r="AO221" s="735"/>
      <c r="AP221" s="164">
        <v>17</v>
      </c>
      <c r="AQ221" s="165"/>
      <c r="AR221" s="392"/>
      <c r="AS221" s="393"/>
      <c r="AT221" s="393"/>
      <c r="AU221" s="393"/>
      <c r="AV221" s="393"/>
      <c r="AW221" s="393"/>
      <c r="AX221" s="393"/>
      <c r="AY221" s="393"/>
      <c r="AZ221" s="393"/>
      <c r="BA221" s="393"/>
      <c r="BB221" s="393"/>
      <c r="BC221" s="393"/>
      <c r="BD221" s="393"/>
      <c r="BE221" s="393"/>
      <c r="BF221" s="393"/>
      <c r="BG221" s="393"/>
      <c r="BH221" s="393"/>
      <c r="BI221" s="394"/>
      <c r="BK221" s="55"/>
      <c r="BL221" s="55"/>
      <c r="BM221" s="55"/>
      <c r="BN221" s="55"/>
      <c r="BO221" s="55"/>
      <c r="BP221" s="55"/>
      <c r="BQ221" s="55"/>
      <c r="BR221" s="55"/>
      <c r="BS221" s="55"/>
      <c r="BT221" s="55"/>
      <c r="BU221" s="55"/>
    </row>
    <row r="222" spans="2:102" s="5" customFormat="1" ht="39.75" customHeight="1">
      <c r="B222" s="158">
        <v>6</v>
      </c>
      <c r="C222" s="158"/>
      <c r="D222" s="392" t="s">
        <v>304</v>
      </c>
      <c r="E222" s="393"/>
      <c r="F222" s="393"/>
      <c r="G222" s="393"/>
      <c r="H222" s="393"/>
      <c r="I222" s="393"/>
      <c r="J222" s="393"/>
      <c r="K222" s="393"/>
      <c r="L222" s="393"/>
      <c r="M222" s="393"/>
      <c r="N222" s="393"/>
      <c r="O222" s="393"/>
      <c r="P222" s="393"/>
      <c r="Q222" s="393"/>
      <c r="R222" s="393"/>
      <c r="S222" s="393"/>
      <c r="T222" s="393"/>
      <c r="U222" s="394"/>
      <c r="V222" s="164">
        <v>12</v>
      </c>
      <c r="W222" s="165"/>
      <c r="X222" s="733" t="s">
        <v>305</v>
      </c>
      <c r="Y222" s="734"/>
      <c r="Z222" s="734"/>
      <c r="AA222" s="734"/>
      <c r="AB222" s="734"/>
      <c r="AC222" s="734"/>
      <c r="AD222" s="734"/>
      <c r="AE222" s="734"/>
      <c r="AF222" s="734"/>
      <c r="AG222" s="734"/>
      <c r="AH222" s="734"/>
      <c r="AI222" s="734"/>
      <c r="AJ222" s="734"/>
      <c r="AK222" s="734"/>
      <c r="AL222" s="734"/>
      <c r="AM222" s="734"/>
      <c r="AN222" s="734"/>
      <c r="AO222" s="735"/>
      <c r="AP222" s="164">
        <v>18</v>
      </c>
      <c r="AQ222" s="165"/>
      <c r="AR222" s="392"/>
      <c r="AS222" s="393"/>
      <c r="AT222" s="393"/>
      <c r="AU222" s="393"/>
      <c r="AV222" s="393"/>
      <c r="AW222" s="393"/>
      <c r="AX222" s="393"/>
      <c r="AY222" s="393"/>
      <c r="AZ222" s="393"/>
      <c r="BA222" s="393"/>
      <c r="BB222" s="393"/>
      <c r="BC222" s="393"/>
      <c r="BD222" s="393"/>
      <c r="BE222" s="393"/>
      <c r="BF222" s="393"/>
      <c r="BG222" s="393"/>
      <c r="BH222" s="393"/>
      <c r="BI222" s="394"/>
      <c r="BK222" s="46"/>
      <c r="BL222" s="46"/>
      <c r="BM222" s="46"/>
      <c r="BN222" s="46"/>
      <c r="BO222" s="46"/>
      <c r="BP222" s="46"/>
      <c r="BQ222" s="46"/>
      <c r="BR222" s="46"/>
      <c r="BS222" s="46"/>
      <c r="BT222" s="46"/>
      <c r="BU222" s="46"/>
    </row>
    <row r="223" spans="2:102" s="5" customFormat="1" ht="9.75" customHeight="1">
      <c r="B223" s="467" t="s">
        <v>306</v>
      </c>
      <c r="C223" s="468"/>
      <c r="D223" s="468"/>
      <c r="E223" s="468"/>
      <c r="F223" s="468"/>
      <c r="G223" s="468"/>
      <c r="H223" s="468"/>
      <c r="I223" s="468"/>
      <c r="J223" s="468"/>
      <c r="K223" s="468"/>
      <c r="L223" s="468"/>
      <c r="M223" s="468"/>
      <c r="N223" s="468"/>
      <c r="O223" s="469"/>
      <c r="P223" s="736" t="s">
        <v>307</v>
      </c>
      <c r="Q223" s="736"/>
      <c r="R223" s="736"/>
      <c r="S223" s="736"/>
      <c r="T223" s="736"/>
      <c r="U223" s="736"/>
      <c r="V223" s="736"/>
      <c r="W223" s="736"/>
      <c r="X223" s="736"/>
      <c r="Y223" s="736"/>
      <c r="Z223" s="736"/>
      <c r="AA223" s="736"/>
      <c r="AB223" s="736"/>
      <c r="AC223" s="736"/>
      <c r="AD223" s="736"/>
      <c r="AE223" s="736"/>
      <c r="AF223" s="736"/>
      <c r="AG223" s="736"/>
      <c r="AH223" s="736"/>
      <c r="AI223" s="736"/>
      <c r="AJ223" s="736"/>
      <c r="AK223" s="736"/>
      <c r="AL223" s="736"/>
      <c r="AM223" s="736"/>
      <c r="AN223" s="736"/>
      <c r="AO223" s="736"/>
      <c r="AP223" s="736"/>
      <c r="AQ223" s="736"/>
      <c r="AR223" s="736"/>
      <c r="AS223" s="736"/>
      <c r="AT223" s="736"/>
      <c r="AU223" s="736"/>
      <c r="AV223" s="736"/>
      <c r="AW223" s="736"/>
      <c r="AX223" s="736"/>
      <c r="AY223" s="736"/>
      <c r="AZ223" s="736"/>
      <c r="BA223" s="736"/>
      <c r="BB223" s="736"/>
      <c r="BC223" s="736"/>
      <c r="BD223" s="736"/>
      <c r="BE223" s="736"/>
      <c r="BF223" s="736"/>
      <c r="BG223" s="736"/>
      <c r="BH223" s="736"/>
      <c r="BI223" s="736"/>
      <c r="BK223" s="46"/>
      <c r="BL223" s="46"/>
      <c r="BM223" s="46"/>
      <c r="BN223" s="46"/>
      <c r="BO223" s="46"/>
      <c r="BP223" s="46"/>
      <c r="BQ223" s="46"/>
      <c r="BR223" s="46"/>
      <c r="BS223" s="46"/>
      <c r="BT223" s="46"/>
      <c r="BU223" s="46"/>
    </row>
    <row r="224" spans="2:102" s="5" customFormat="1" ht="42.95" customHeight="1">
      <c r="B224" s="463"/>
      <c r="C224" s="464"/>
      <c r="D224" s="464"/>
      <c r="E224" s="464"/>
      <c r="F224" s="464"/>
      <c r="G224" s="464"/>
      <c r="H224" s="464"/>
      <c r="I224" s="464"/>
      <c r="J224" s="464"/>
      <c r="K224" s="464"/>
      <c r="L224" s="464"/>
      <c r="M224" s="464"/>
      <c r="N224" s="464"/>
      <c r="O224" s="465"/>
      <c r="P224" s="243"/>
      <c r="Q224" s="243"/>
      <c r="R224" s="243"/>
      <c r="S224" s="243"/>
      <c r="T224" s="243"/>
      <c r="U224" s="243"/>
      <c r="V224" s="243"/>
      <c r="W224" s="243"/>
      <c r="X224" s="243"/>
      <c r="Y224" s="243"/>
      <c r="Z224" s="243"/>
      <c r="AA224" s="243"/>
      <c r="AB224" s="243"/>
      <c r="AC224" s="243"/>
      <c r="AD224" s="243"/>
      <c r="AE224" s="243"/>
      <c r="AF224" s="243"/>
      <c r="AG224" s="243"/>
      <c r="AH224" s="243"/>
      <c r="AI224" s="243"/>
      <c r="AJ224" s="243"/>
      <c r="AK224" s="243"/>
      <c r="AL224" s="243"/>
      <c r="AM224" s="243"/>
      <c r="AN224" s="243"/>
      <c r="AO224" s="243"/>
      <c r="AP224" s="243"/>
      <c r="AQ224" s="243"/>
      <c r="AR224" s="243"/>
      <c r="AS224" s="243"/>
      <c r="AT224" s="243"/>
      <c r="AU224" s="243"/>
      <c r="AV224" s="243"/>
      <c r="AW224" s="243"/>
      <c r="AX224" s="243"/>
      <c r="AY224" s="243"/>
      <c r="AZ224" s="243"/>
      <c r="BA224" s="243"/>
      <c r="BB224" s="243"/>
      <c r="BC224" s="243"/>
      <c r="BD224" s="243"/>
      <c r="BE224" s="243"/>
      <c r="BF224" s="243"/>
      <c r="BG224" s="243"/>
      <c r="BH224" s="243"/>
      <c r="BI224" s="243"/>
      <c r="BK224" s="46"/>
      <c r="BL224" s="46"/>
      <c r="BM224" s="46"/>
      <c r="BN224" s="46"/>
      <c r="BO224" s="46"/>
      <c r="BP224" s="46"/>
      <c r="BQ224" s="46"/>
      <c r="BR224" s="46"/>
      <c r="BS224" s="46"/>
      <c r="BT224" s="46"/>
      <c r="BU224" s="46"/>
    </row>
    <row r="225" spans="2:73" s="5" customFormat="1" ht="18" customHeight="1">
      <c r="BK225" s="46"/>
      <c r="BL225" s="46"/>
      <c r="BM225" s="46"/>
      <c r="BN225" s="47"/>
      <c r="BO225" s="47"/>
      <c r="BP225" s="47"/>
      <c r="BQ225" s="47"/>
      <c r="BR225" s="47"/>
      <c r="BS225" s="47"/>
      <c r="BT225" s="47"/>
      <c r="BU225" s="47"/>
    </row>
    <row r="226" spans="2:73">
      <c r="BK226" s="5"/>
      <c r="BL226" s="5"/>
      <c r="BM226" s="5"/>
      <c r="BN226" s="5"/>
      <c r="BO226" s="5"/>
      <c r="BP226" s="5"/>
      <c r="BQ226" s="5"/>
      <c r="BR226" s="5"/>
      <c r="BS226" s="5"/>
      <c r="BT226" s="5"/>
      <c r="BU226" s="5"/>
    </row>
    <row r="227" spans="2:73" ht="13.5" hidden="1" customHeight="1">
      <c r="B227" s="50" t="s">
        <v>308</v>
      </c>
      <c r="K227" s="50"/>
      <c r="BK227" s="48"/>
      <c r="BL227" s="48"/>
      <c r="BM227" s="48"/>
      <c r="BN227" s="5"/>
      <c r="BO227" s="5"/>
      <c r="BP227" s="5"/>
      <c r="BQ227" s="5"/>
      <c r="BR227" s="5"/>
      <c r="BS227" s="5"/>
      <c r="BT227" s="5"/>
      <c r="BU227" s="5"/>
    </row>
    <row r="228" spans="2:73" ht="13.5" hidden="1" customHeight="1">
      <c r="B228" s="50" t="s">
        <v>309</v>
      </c>
      <c r="K228" s="50"/>
      <c r="BK228" s="5"/>
      <c r="BL228" s="48"/>
      <c r="BM228" s="48"/>
      <c r="BN228" s="5"/>
      <c r="BO228" s="5"/>
      <c r="BP228" s="5"/>
      <c r="BQ228" s="5"/>
      <c r="BR228" s="5"/>
      <c r="BS228" s="5"/>
      <c r="BT228" s="5"/>
      <c r="BU228" s="5"/>
    </row>
    <row r="229" spans="2:73" ht="13.5" hidden="1" customHeight="1">
      <c r="B229" s="50" t="s">
        <v>310</v>
      </c>
      <c r="K229" s="50"/>
      <c r="BK229" s="5"/>
      <c r="BL229" s="48"/>
      <c r="BM229" s="48"/>
      <c r="BN229" s="5"/>
      <c r="BO229" s="5"/>
      <c r="BP229" s="5"/>
      <c r="BQ229" s="5"/>
      <c r="BR229" s="5"/>
      <c r="BS229" s="5"/>
      <c r="BT229" s="5"/>
      <c r="BU229" s="5"/>
    </row>
    <row r="230" spans="2:73" ht="13.5" hidden="1" customHeight="1">
      <c r="B230" s="50" t="s">
        <v>311</v>
      </c>
      <c r="K230" s="50"/>
      <c r="BK230" s="48"/>
      <c r="BL230" s="48"/>
      <c r="BM230" s="48"/>
      <c r="BN230" s="5"/>
      <c r="BO230" s="5"/>
      <c r="BP230" s="5"/>
      <c r="BQ230" s="5"/>
      <c r="BR230" s="5"/>
      <c r="BS230" s="5"/>
      <c r="BT230" s="5"/>
      <c r="BU230" s="5"/>
    </row>
    <row r="231" spans="2:73" ht="13.5" hidden="1" customHeight="1">
      <c r="B231" s="50" t="s">
        <v>312</v>
      </c>
      <c r="K231" s="50"/>
      <c r="BK231" s="5"/>
      <c r="BL231" s="5"/>
      <c r="BM231" s="5"/>
      <c r="BN231" s="5"/>
      <c r="BO231" s="5"/>
      <c r="BP231" s="5"/>
      <c r="BQ231" s="5"/>
      <c r="BR231" s="5"/>
      <c r="BS231" s="5"/>
      <c r="BT231" s="5"/>
      <c r="BU231" s="5"/>
    </row>
    <row r="232" spans="2:73" ht="13.5" hidden="1" customHeight="1">
      <c r="B232" s="50" t="s">
        <v>313</v>
      </c>
      <c r="K232" s="50"/>
      <c r="BK232" s="57"/>
      <c r="BL232" s="57"/>
      <c r="BM232" s="57"/>
      <c r="BN232" s="55"/>
      <c r="BO232" s="55"/>
      <c r="BP232" s="55"/>
      <c r="BQ232" s="55"/>
      <c r="BR232" s="55"/>
      <c r="BS232" s="55"/>
      <c r="BT232" s="55"/>
      <c r="BU232" s="55"/>
    </row>
    <row r="233" spans="2:73" ht="13.5" hidden="1" customHeight="1">
      <c r="B233" s="50" t="s">
        <v>314</v>
      </c>
      <c r="K233" s="50"/>
      <c r="BK233" s="57"/>
      <c r="BL233" s="57"/>
      <c r="BM233" s="57"/>
      <c r="BN233" s="55"/>
      <c r="BO233" s="55"/>
      <c r="BP233" s="55"/>
      <c r="BQ233" s="55"/>
      <c r="BR233" s="55"/>
      <c r="BS233" s="55"/>
      <c r="BT233" s="55"/>
      <c r="BU233" s="55"/>
    </row>
    <row r="234" spans="2:73" ht="13.5" hidden="1" customHeight="1">
      <c r="B234" s="50" t="s">
        <v>315</v>
      </c>
      <c r="K234" s="50"/>
      <c r="BK234" s="5"/>
      <c r="BL234" s="5"/>
      <c r="BM234" s="5"/>
      <c r="BN234" s="5"/>
      <c r="BO234" s="5"/>
      <c r="BP234" s="5"/>
      <c r="BQ234" s="5"/>
      <c r="BR234" s="5"/>
      <c r="BS234" s="5"/>
      <c r="BT234" s="5"/>
      <c r="BU234" s="5"/>
    </row>
    <row r="235" spans="2:73" ht="13.5" hidden="1" customHeight="1">
      <c r="B235" s="50" t="s">
        <v>316</v>
      </c>
      <c r="K235" s="50"/>
      <c r="BK235" s="5"/>
      <c r="BL235" s="5"/>
      <c r="BM235" s="5"/>
      <c r="BN235" s="5"/>
      <c r="BO235" s="5"/>
      <c r="BP235" s="5"/>
      <c r="BQ235" s="5"/>
      <c r="BR235" s="5"/>
      <c r="BS235" s="5"/>
      <c r="BT235" s="5"/>
      <c r="BU235" s="5"/>
    </row>
    <row r="236" spans="2:73" ht="13.5" hidden="1" customHeight="1">
      <c r="B236" s="50" t="s">
        <v>317</v>
      </c>
      <c r="K236" s="50"/>
      <c r="BK236" s="5"/>
      <c r="BL236" s="5"/>
      <c r="BM236" s="5"/>
      <c r="BN236" s="5"/>
      <c r="BO236" s="5"/>
      <c r="BP236" s="5"/>
      <c r="BQ236" s="5"/>
      <c r="BR236" s="5"/>
      <c r="BS236" s="5"/>
      <c r="BT236" s="5"/>
      <c r="BU236" s="5"/>
    </row>
    <row r="237" spans="2:73" ht="13.5" hidden="1" customHeight="1">
      <c r="B237" s="50" t="s">
        <v>318</v>
      </c>
      <c r="K237" s="50"/>
      <c r="BK237" s="5"/>
      <c r="BL237" s="5"/>
      <c r="BM237" s="5"/>
      <c r="BN237" s="5"/>
      <c r="BO237" s="5"/>
      <c r="BP237" s="5"/>
      <c r="BQ237" s="5"/>
      <c r="BR237" s="5"/>
      <c r="BS237" s="5"/>
      <c r="BT237" s="5"/>
      <c r="BU237" s="5"/>
    </row>
    <row r="238" spans="2:73" ht="13.5" hidden="1" customHeight="1">
      <c r="B238" s="50" t="s">
        <v>319</v>
      </c>
      <c r="K238" s="50"/>
      <c r="BK238" s="5"/>
      <c r="BL238" s="5"/>
      <c r="BM238" s="5"/>
      <c r="BN238" s="5"/>
      <c r="BO238" s="5"/>
      <c r="BP238" s="5"/>
      <c r="BQ238" s="5"/>
      <c r="BR238" s="5"/>
      <c r="BS238" s="5"/>
      <c r="BT238" s="5"/>
      <c r="BU238" s="5"/>
    </row>
    <row r="239" spans="2:73" ht="13.5" hidden="1" customHeight="1">
      <c r="B239" s="50" t="s">
        <v>320</v>
      </c>
      <c r="K239" s="50"/>
      <c r="BK239" s="5"/>
      <c r="BL239" s="5"/>
      <c r="BM239" s="5"/>
      <c r="BN239" s="5"/>
      <c r="BO239" s="5"/>
      <c r="BP239" s="5"/>
      <c r="BQ239" s="5"/>
      <c r="BR239" s="5"/>
      <c r="BS239" s="5"/>
      <c r="BT239" s="5"/>
      <c r="BU239" s="5"/>
    </row>
    <row r="240" spans="2:73" ht="13.5" hidden="1" customHeight="1">
      <c r="B240" s="50" t="s">
        <v>321</v>
      </c>
      <c r="K240" s="50"/>
      <c r="BK240" s="5"/>
      <c r="BL240" s="5"/>
      <c r="BM240" s="5"/>
      <c r="BN240" s="5"/>
      <c r="BO240" s="5"/>
      <c r="BP240" s="5"/>
      <c r="BQ240" s="5"/>
      <c r="BR240" s="5"/>
      <c r="BS240" s="5"/>
      <c r="BT240" s="5"/>
      <c r="BU240" s="5"/>
    </row>
    <row r="241" spans="2:73" ht="13.5" hidden="1" customHeight="1">
      <c r="B241" s="50" t="s">
        <v>322</v>
      </c>
      <c r="K241" s="50"/>
      <c r="BK241" s="5"/>
      <c r="BL241" s="5"/>
      <c r="BM241" s="5"/>
      <c r="BN241" s="5"/>
      <c r="BO241" s="5"/>
      <c r="BP241" s="5"/>
      <c r="BQ241" s="5"/>
      <c r="BR241" s="5"/>
      <c r="BS241" s="5"/>
      <c r="BT241" s="5"/>
      <c r="BU241" s="5"/>
    </row>
    <row r="242" spans="2:73" ht="13.5" hidden="1" customHeight="1">
      <c r="B242" s="50" t="s">
        <v>323</v>
      </c>
      <c r="K242" s="50"/>
      <c r="BK242" s="5"/>
      <c r="BL242" s="5"/>
      <c r="BM242" s="5"/>
      <c r="BN242" s="5"/>
      <c r="BO242" s="5"/>
      <c r="BP242" s="5"/>
      <c r="BQ242" s="5"/>
      <c r="BR242" s="5"/>
      <c r="BS242" s="5"/>
      <c r="BT242" s="5"/>
      <c r="BU242" s="5"/>
    </row>
    <row r="243" spans="2:73" ht="13.5" hidden="1" customHeight="1">
      <c r="B243" s="50" t="s">
        <v>324</v>
      </c>
      <c r="K243" s="50"/>
      <c r="BK243" s="5"/>
      <c r="BL243" s="5"/>
      <c r="BM243" s="5"/>
      <c r="BN243" s="5"/>
      <c r="BO243" s="5"/>
      <c r="BP243" s="5"/>
      <c r="BQ243" s="5"/>
      <c r="BR243" s="5"/>
      <c r="BS243" s="5"/>
      <c r="BT243" s="5"/>
      <c r="BU243" s="5"/>
    </row>
    <row r="244" spans="2:73" ht="13.5" hidden="1" customHeight="1">
      <c r="B244" s="50" t="s">
        <v>325</v>
      </c>
      <c r="K244" s="50"/>
      <c r="BK244" s="5"/>
      <c r="BL244" s="5"/>
      <c r="BM244" s="5"/>
      <c r="BN244" s="5"/>
      <c r="BO244" s="5"/>
      <c r="BP244" s="5"/>
      <c r="BQ244" s="5"/>
      <c r="BR244" s="5"/>
      <c r="BS244" s="5"/>
      <c r="BT244" s="5"/>
      <c r="BU244" s="5"/>
    </row>
    <row r="245" spans="2:73" ht="13.5" hidden="1" customHeight="1">
      <c r="B245" s="50" t="s">
        <v>326</v>
      </c>
      <c r="K245" s="50"/>
    </row>
    <row r="246" spans="2:73" ht="13.5" hidden="1" customHeight="1">
      <c r="B246" s="50" t="s">
        <v>327</v>
      </c>
      <c r="K246" s="50"/>
    </row>
    <row r="247" spans="2:73" ht="13.5" hidden="1" customHeight="1">
      <c r="B247" s="50" t="s">
        <v>328</v>
      </c>
      <c r="K247" s="50"/>
    </row>
    <row r="248" spans="2:73" ht="13.5" hidden="1" customHeight="1">
      <c r="B248" s="50" t="s">
        <v>329</v>
      </c>
      <c r="K248" s="50"/>
    </row>
    <row r="249" spans="2:73" ht="13.5" hidden="1" customHeight="1">
      <c r="B249" s="50" t="s">
        <v>330</v>
      </c>
      <c r="K249" s="50"/>
    </row>
    <row r="250" spans="2:73" ht="13.5" hidden="1" customHeight="1">
      <c r="B250" s="50" t="s">
        <v>331</v>
      </c>
      <c r="K250" s="50"/>
    </row>
    <row r="251" spans="2:73" ht="13.5" hidden="1" customHeight="1">
      <c r="B251" s="50" t="s">
        <v>332</v>
      </c>
      <c r="K251" s="50"/>
    </row>
    <row r="252" spans="2:73" ht="13.5" hidden="1" customHeight="1">
      <c r="B252" s="50" t="s">
        <v>333</v>
      </c>
    </row>
    <row r="253" spans="2:73" ht="13.5" hidden="1" customHeight="1"/>
    <row r="254" spans="2:73" ht="13.5" hidden="1" customHeight="1">
      <c r="C254" s="5" t="s">
        <v>334</v>
      </c>
    </row>
    <row r="255" spans="2:73" ht="13.5" hidden="1" customHeight="1">
      <c r="C255" s="5" t="s">
        <v>335</v>
      </c>
    </row>
    <row r="256" spans="2:73" ht="13.5" hidden="1" customHeight="1">
      <c r="C256" s="1" t="s">
        <v>336</v>
      </c>
    </row>
    <row r="257" spans="3:3" ht="13.5" hidden="1" customHeight="1">
      <c r="C257" s="1" t="s">
        <v>337</v>
      </c>
    </row>
    <row r="258" spans="3:3" ht="13.5" hidden="1" customHeight="1">
      <c r="C258" s="1" t="s">
        <v>338</v>
      </c>
    </row>
  </sheetData>
  <dataConsolidate/>
  <mergeCells count="735">
    <mergeCell ref="B222:C222"/>
    <mergeCell ref="D222:U222"/>
    <mergeCell ref="V222:W222"/>
    <mergeCell ref="X222:AO222"/>
    <mergeCell ref="AP222:AQ222"/>
    <mergeCell ref="AR222:BI222"/>
    <mergeCell ref="B223:O223"/>
    <mergeCell ref="P223:BI223"/>
    <mergeCell ref="B224:O224"/>
    <mergeCell ref="P224:BI224"/>
    <mergeCell ref="B220:C220"/>
    <mergeCell ref="D220:U220"/>
    <mergeCell ref="V220:W220"/>
    <mergeCell ref="X220:AO220"/>
    <mergeCell ref="AP220:AQ220"/>
    <mergeCell ref="AR220:BI220"/>
    <mergeCell ref="B221:C221"/>
    <mergeCell ref="D221:U221"/>
    <mergeCell ref="V221:W221"/>
    <mergeCell ref="X221:AO221"/>
    <mergeCell ref="AP221:AQ221"/>
    <mergeCell ref="AR221:BI221"/>
    <mergeCell ref="B218:C218"/>
    <mergeCell ref="D218:U218"/>
    <mergeCell ref="V218:W218"/>
    <mergeCell ref="X218:AO218"/>
    <mergeCell ref="AP218:AQ218"/>
    <mergeCell ref="AR218:BI218"/>
    <mergeCell ref="B219:C219"/>
    <mergeCell ref="D219:U219"/>
    <mergeCell ref="V219:W219"/>
    <mergeCell ref="X219:AO219"/>
    <mergeCell ref="AP219:AQ219"/>
    <mergeCell ref="AR219:BI219"/>
    <mergeCell ref="D202:BI202"/>
    <mergeCell ref="D207:F207"/>
    <mergeCell ref="G207:O207"/>
    <mergeCell ref="D212:F212"/>
    <mergeCell ref="G212:S212"/>
    <mergeCell ref="B215:BI215"/>
    <mergeCell ref="B216:BH216"/>
    <mergeCell ref="B217:C217"/>
    <mergeCell ref="D217:U217"/>
    <mergeCell ref="V217:W217"/>
    <mergeCell ref="X217:AO217"/>
    <mergeCell ref="AP217:AQ217"/>
    <mergeCell ref="AR217:BI217"/>
    <mergeCell ref="C188:J188"/>
    <mergeCell ref="K188:R188"/>
    <mergeCell ref="C192:AV192"/>
    <mergeCell ref="C193:E193"/>
    <mergeCell ref="F193:M193"/>
    <mergeCell ref="N193:P193"/>
    <mergeCell ref="Q193:X193"/>
    <mergeCell ref="C194:BH194"/>
    <mergeCell ref="D201:BI201"/>
    <mergeCell ref="B175:AJ175"/>
    <mergeCell ref="AV175:AZ175"/>
    <mergeCell ref="BA175:BH175"/>
    <mergeCell ref="B176:BH176"/>
    <mergeCell ref="C178:E178"/>
    <mergeCell ref="F178:AH178"/>
    <mergeCell ref="C179:BH179"/>
    <mergeCell ref="C181:BH184"/>
    <mergeCell ref="C187:J187"/>
    <mergeCell ref="K187:R187"/>
    <mergeCell ref="B172:S172"/>
    <mergeCell ref="T172:AU172"/>
    <mergeCell ref="AV172:AZ172"/>
    <mergeCell ref="BA172:BH172"/>
    <mergeCell ref="B173:S173"/>
    <mergeCell ref="T173:AU173"/>
    <mergeCell ref="AV173:AZ173"/>
    <mergeCell ref="BA173:BH173"/>
    <mergeCell ref="B174:S174"/>
    <mergeCell ref="T174:AU174"/>
    <mergeCell ref="AV174:AZ174"/>
    <mergeCell ref="BA174:BH174"/>
    <mergeCell ref="B169:S169"/>
    <mergeCell ref="T169:AU169"/>
    <mergeCell ref="AV169:AZ169"/>
    <mergeCell ref="BA169:BH169"/>
    <mergeCell ref="B170:S170"/>
    <mergeCell ref="T170:AU170"/>
    <mergeCell ref="AV170:AZ170"/>
    <mergeCell ref="BA170:BH170"/>
    <mergeCell ref="B171:S171"/>
    <mergeCell ref="T171:AU171"/>
    <mergeCell ref="AV171:AZ171"/>
    <mergeCell ref="BA171:BH171"/>
    <mergeCell ref="B166:S166"/>
    <mergeCell ref="T166:AU166"/>
    <mergeCell ref="AV166:AZ166"/>
    <mergeCell ref="BA166:BH166"/>
    <mergeCell ref="B167:S167"/>
    <mergeCell ref="T167:AU167"/>
    <mergeCell ref="AV167:AZ167"/>
    <mergeCell ref="BA167:BH167"/>
    <mergeCell ref="B168:S168"/>
    <mergeCell ref="T168:AU168"/>
    <mergeCell ref="AV168:AZ168"/>
    <mergeCell ref="BA168:BH168"/>
    <mergeCell ref="B159:BH159"/>
    <mergeCell ref="B160:BH160"/>
    <mergeCell ref="B161:BH161"/>
    <mergeCell ref="B163:BH163"/>
    <mergeCell ref="B164:S164"/>
    <mergeCell ref="T164:AU164"/>
    <mergeCell ref="AV164:AZ164"/>
    <mergeCell ref="BA164:BH164"/>
    <mergeCell ref="B165:S165"/>
    <mergeCell ref="T165:AU165"/>
    <mergeCell ref="AV165:AZ165"/>
    <mergeCell ref="BA165:BH165"/>
    <mergeCell ref="B157:H158"/>
    <mergeCell ref="I157:L158"/>
    <mergeCell ref="M157:R158"/>
    <mergeCell ref="S157:X158"/>
    <mergeCell ref="Y157:AD158"/>
    <mergeCell ref="AE157:AJ157"/>
    <mergeCell ref="AK157:AP158"/>
    <mergeCell ref="AQ157:AV158"/>
    <mergeCell ref="AW157:BD158"/>
    <mergeCell ref="AE158:AJ158"/>
    <mergeCell ref="B155:H156"/>
    <mergeCell ref="I155:L156"/>
    <mergeCell ref="M155:R156"/>
    <mergeCell ref="S155:X156"/>
    <mergeCell ref="Y155:AD156"/>
    <mergeCell ref="AE155:AJ155"/>
    <mergeCell ref="AK155:AP156"/>
    <mergeCell ref="AQ155:AV156"/>
    <mergeCell ref="AW155:BD156"/>
    <mergeCell ref="AE156:AJ156"/>
    <mergeCell ref="B153:H154"/>
    <mergeCell ref="I153:L154"/>
    <mergeCell ref="M153:R154"/>
    <mergeCell ref="S153:X154"/>
    <mergeCell ref="Y153:AD154"/>
    <mergeCell ref="AE153:AJ153"/>
    <mergeCell ref="AK153:AP154"/>
    <mergeCell ref="AQ153:AV154"/>
    <mergeCell ref="AW153:BD154"/>
    <mergeCell ref="AE154:AJ154"/>
    <mergeCell ref="B150:BI150"/>
    <mergeCell ref="B151:H152"/>
    <mergeCell ref="I151:L152"/>
    <mergeCell ref="M151:R152"/>
    <mergeCell ref="S151:AJ151"/>
    <mergeCell ref="AK151:AV151"/>
    <mergeCell ref="AW151:BD152"/>
    <mergeCell ref="S152:X152"/>
    <mergeCell ref="Y152:AD152"/>
    <mergeCell ref="AE152:AJ152"/>
    <mergeCell ref="AK152:AP152"/>
    <mergeCell ref="AQ152:AV152"/>
    <mergeCell ref="B142:BI142"/>
    <mergeCell ref="B143:BI143"/>
    <mergeCell ref="B145:BI145"/>
    <mergeCell ref="U146:AL146"/>
    <mergeCell ref="AM146:BI146"/>
    <mergeCell ref="B147:T147"/>
    <mergeCell ref="U147:AL147"/>
    <mergeCell ref="AM147:BI147"/>
    <mergeCell ref="B148:BH148"/>
    <mergeCell ref="B146:T146"/>
    <mergeCell ref="AT140:AU140"/>
    <mergeCell ref="AV140:BI140"/>
    <mergeCell ref="B141:K141"/>
    <mergeCell ref="L141:R141"/>
    <mergeCell ref="S141:T141"/>
    <mergeCell ref="AB141:AC141"/>
    <mergeCell ref="AD141:AJ141"/>
    <mergeCell ref="AK141:AL141"/>
    <mergeCell ref="AM141:AS141"/>
    <mergeCell ref="AT141:AU141"/>
    <mergeCell ref="AV141:BI141"/>
    <mergeCell ref="U141:AA141"/>
    <mergeCell ref="B140:K140"/>
    <mergeCell ref="L140:R140"/>
    <mergeCell ref="S140:T140"/>
    <mergeCell ref="U140:AA140"/>
    <mergeCell ref="AB140:AC140"/>
    <mergeCell ref="AD140:AJ140"/>
    <mergeCell ref="AK140:AL140"/>
    <mergeCell ref="AM140:AS140"/>
    <mergeCell ref="BC135:BD135"/>
    <mergeCell ref="BE135:BG135"/>
    <mergeCell ref="BH135:BI135"/>
    <mergeCell ref="B136:K136"/>
    <mergeCell ref="L136:BI136"/>
    <mergeCell ref="B138:BH138"/>
    <mergeCell ref="B139:K139"/>
    <mergeCell ref="L139:T139"/>
    <mergeCell ref="U139:AC139"/>
    <mergeCell ref="AD139:AL139"/>
    <mergeCell ref="AM139:AU139"/>
    <mergeCell ref="AV139:BI139"/>
    <mergeCell ref="B135:K135"/>
    <mergeCell ref="L135:R135"/>
    <mergeCell ref="S135:T135"/>
    <mergeCell ref="AB135:AC135"/>
    <mergeCell ref="AD135:AJ135"/>
    <mergeCell ref="AK135:AL135"/>
    <mergeCell ref="AM135:AS135"/>
    <mergeCell ref="AT135:AU135"/>
    <mergeCell ref="AV135:BB135"/>
    <mergeCell ref="U135:AA135"/>
    <mergeCell ref="C122:BI122"/>
    <mergeCell ref="C123:D124"/>
    <mergeCell ref="E123:T123"/>
    <mergeCell ref="U123:AA123"/>
    <mergeCell ref="AS123:AW123"/>
    <mergeCell ref="AX123:BI123"/>
    <mergeCell ref="E124:T124"/>
    <mergeCell ref="C125:T125"/>
    <mergeCell ref="U125:AA125"/>
    <mergeCell ref="AB125:AH125"/>
    <mergeCell ref="AI125:AK125"/>
    <mergeCell ref="AL125:AR125"/>
    <mergeCell ref="AS125:AW125"/>
    <mergeCell ref="AX125:BI125"/>
    <mergeCell ref="AB123:AH123"/>
    <mergeCell ref="AI123:AK123"/>
    <mergeCell ref="AL123:AR123"/>
    <mergeCell ref="U124:AA124"/>
    <mergeCell ref="AB124:AH124"/>
    <mergeCell ref="AI124:AK124"/>
    <mergeCell ref="AL124:AR124"/>
    <mergeCell ref="AS124:AW124"/>
    <mergeCell ref="AX124:BI124"/>
    <mergeCell ref="C119:BI119"/>
    <mergeCell ref="C120:D121"/>
    <mergeCell ref="E120:T120"/>
    <mergeCell ref="U120:AA120"/>
    <mergeCell ref="AB120:AH120"/>
    <mergeCell ref="AI120:AK120"/>
    <mergeCell ref="AL120:AR120"/>
    <mergeCell ref="AS120:AW120"/>
    <mergeCell ref="AX120:BI120"/>
    <mergeCell ref="E121:T121"/>
    <mergeCell ref="U121:AA121"/>
    <mergeCell ref="AB121:AH121"/>
    <mergeCell ref="AI121:AK121"/>
    <mergeCell ref="AL121:AR121"/>
    <mergeCell ref="AS121:AW121"/>
    <mergeCell ref="AX121:BI121"/>
    <mergeCell ref="C116:BI116"/>
    <mergeCell ref="C117:D118"/>
    <mergeCell ref="E117:T117"/>
    <mergeCell ref="U117:AA117"/>
    <mergeCell ref="AB117:AH117"/>
    <mergeCell ref="AI117:AK117"/>
    <mergeCell ref="AL117:AR117"/>
    <mergeCell ref="AS117:AW117"/>
    <mergeCell ref="AX117:BI117"/>
    <mergeCell ref="E118:T118"/>
    <mergeCell ref="U118:AA118"/>
    <mergeCell ref="AB118:AH118"/>
    <mergeCell ref="AI118:AK118"/>
    <mergeCell ref="AL118:AR118"/>
    <mergeCell ref="AS118:AW118"/>
    <mergeCell ref="AX118:BI118"/>
    <mergeCell ref="E115:T115"/>
    <mergeCell ref="U115:AA115"/>
    <mergeCell ref="AB115:AH115"/>
    <mergeCell ref="AI115:AK115"/>
    <mergeCell ref="AL115:AR115"/>
    <mergeCell ref="AS115:AW115"/>
    <mergeCell ref="AX115:BI115"/>
    <mergeCell ref="C113:BI113"/>
    <mergeCell ref="U112:AA112"/>
    <mergeCell ref="AB112:AH112"/>
    <mergeCell ref="AI112:AK112"/>
    <mergeCell ref="AL112:AR112"/>
    <mergeCell ref="AS112:AW112"/>
    <mergeCell ref="B93:BI93"/>
    <mergeCell ref="C94:BI94"/>
    <mergeCell ref="D95:P95"/>
    <mergeCell ref="BA95:BI95"/>
    <mergeCell ref="C97:BI97"/>
    <mergeCell ref="D98:P98"/>
    <mergeCell ref="BA98:BI98"/>
    <mergeCell ref="C99:BI99"/>
    <mergeCell ref="D100:P100"/>
    <mergeCell ref="BA100:BI100"/>
    <mergeCell ref="D96:P96"/>
    <mergeCell ref="BA96:BI96"/>
    <mergeCell ref="B90:BH90"/>
    <mergeCell ref="B91:P92"/>
    <mergeCell ref="Q91:S91"/>
    <mergeCell ref="T91:V91"/>
    <mergeCell ref="W91:Y91"/>
    <mergeCell ref="Z91:AB91"/>
    <mergeCell ref="AC91:AE91"/>
    <mergeCell ref="AF91:AH91"/>
    <mergeCell ref="AI91:AK91"/>
    <mergeCell ref="AL91:AN91"/>
    <mergeCell ref="AO91:AQ91"/>
    <mergeCell ref="AR91:AT91"/>
    <mergeCell ref="AU91:AW91"/>
    <mergeCell ref="AX91:AZ91"/>
    <mergeCell ref="BA91:BI92"/>
    <mergeCell ref="AL83:AP83"/>
    <mergeCell ref="AQ83:AU83"/>
    <mergeCell ref="AV83:BA83"/>
    <mergeCell ref="BB83:BE83"/>
    <mergeCell ref="BF83:BI83"/>
    <mergeCell ref="B84:BI84"/>
    <mergeCell ref="B86:BH86"/>
    <mergeCell ref="B87:BH87"/>
    <mergeCell ref="B88:BJ89"/>
    <mergeCell ref="B83:AF83"/>
    <mergeCell ref="AG83:AK83"/>
    <mergeCell ref="B85:BH85"/>
    <mergeCell ref="B82:E82"/>
    <mergeCell ref="F82:I82"/>
    <mergeCell ref="J82:O82"/>
    <mergeCell ref="P82:R82"/>
    <mergeCell ref="S82:V82"/>
    <mergeCell ref="W82:Y82"/>
    <mergeCell ref="Z82:AD82"/>
    <mergeCell ref="AE82:AF82"/>
    <mergeCell ref="AG82:AK82"/>
    <mergeCell ref="AL80:AP80"/>
    <mergeCell ref="AQ80:AU80"/>
    <mergeCell ref="AV80:AX80"/>
    <mergeCell ref="AY80:BA80"/>
    <mergeCell ref="BB80:BE80"/>
    <mergeCell ref="BF80:BI80"/>
    <mergeCell ref="B81:E81"/>
    <mergeCell ref="F81:I81"/>
    <mergeCell ref="J81:O81"/>
    <mergeCell ref="P81:R81"/>
    <mergeCell ref="S81:V81"/>
    <mergeCell ref="W81:Y81"/>
    <mergeCell ref="Z81:AD81"/>
    <mergeCell ref="AE81:AF81"/>
    <mergeCell ref="AG81:AK81"/>
    <mergeCell ref="B80:E80"/>
    <mergeCell ref="F80:I80"/>
    <mergeCell ref="J80:O80"/>
    <mergeCell ref="P80:R80"/>
    <mergeCell ref="S80:V80"/>
    <mergeCell ref="W80:Y80"/>
    <mergeCell ref="Z80:AD80"/>
    <mergeCell ref="AE80:AF80"/>
    <mergeCell ref="AG80:AK80"/>
    <mergeCell ref="B74:Q74"/>
    <mergeCell ref="R74:AF74"/>
    <mergeCell ref="AG74:AY74"/>
    <mergeCell ref="AZ74:BI74"/>
    <mergeCell ref="B75:BI76"/>
    <mergeCell ref="AL78:AP79"/>
    <mergeCell ref="AQ78:AU79"/>
    <mergeCell ref="AV78:AX79"/>
    <mergeCell ref="AY78:BA79"/>
    <mergeCell ref="BB78:BE79"/>
    <mergeCell ref="BF78:BI79"/>
    <mergeCell ref="B77:BH77"/>
    <mergeCell ref="B78:E79"/>
    <mergeCell ref="F78:I79"/>
    <mergeCell ref="J78:O79"/>
    <mergeCell ref="P78:R79"/>
    <mergeCell ref="S78:V79"/>
    <mergeCell ref="W78:Y79"/>
    <mergeCell ref="Z78:AD79"/>
    <mergeCell ref="AE78:AF79"/>
    <mergeCell ref="AG78:AK79"/>
    <mergeCell ref="B71:Q71"/>
    <mergeCell ref="R71:AF71"/>
    <mergeCell ref="AG71:AY71"/>
    <mergeCell ref="AZ71:BI71"/>
    <mergeCell ref="B72:Q72"/>
    <mergeCell ref="R72:AF72"/>
    <mergeCell ref="AG72:AY72"/>
    <mergeCell ref="AZ72:BI72"/>
    <mergeCell ref="B73:Q73"/>
    <mergeCell ref="R73:AF73"/>
    <mergeCell ref="AG73:AY73"/>
    <mergeCell ref="AZ73:BI73"/>
    <mergeCell ref="BN4:BN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AK54:AL54"/>
    <mergeCell ref="AT52:AV52"/>
    <mergeCell ref="AW52:AX52"/>
    <mergeCell ref="AN54:AP54"/>
    <mergeCell ref="AQ54:AR54"/>
    <mergeCell ref="AB53:AD53"/>
    <mergeCell ref="AE53:AF53"/>
    <mergeCell ref="AN52:AP52"/>
    <mergeCell ref="AQ52:AR52"/>
    <mergeCell ref="B133:K134"/>
    <mergeCell ref="L133:T134"/>
    <mergeCell ref="U133:AC134"/>
    <mergeCell ref="AD133:AL134"/>
    <mergeCell ref="AM133:AU134"/>
    <mergeCell ref="AV133:BD134"/>
    <mergeCell ref="BE133:BI133"/>
    <mergeCell ref="BE134:BI134"/>
    <mergeCell ref="B131:BI131"/>
    <mergeCell ref="B132:BH132"/>
    <mergeCell ref="B129:BH129"/>
    <mergeCell ref="U126:AA126"/>
    <mergeCell ref="AB126:AH126"/>
    <mergeCell ref="AI126:AK126"/>
    <mergeCell ref="AL126:AR126"/>
    <mergeCell ref="AS126:AW126"/>
    <mergeCell ref="AX126:BI126"/>
    <mergeCell ref="U127:AA127"/>
    <mergeCell ref="AB127:AH127"/>
    <mergeCell ref="AI127:AK127"/>
    <mergeCell ref="AL127:AR127"/>
    <mergeCell ref="AS127:AW127"/>
    <mergeCell ref="AX127:BI127"/>
    <mergeCell ref="C126:T126"/>
    <mergeCell ref="B127:T127"/>
    <mergeCell ref="C101:BI101"/>
    <mergeCell ref="D102:P102"/>
    <mergeCell ref="BA102:BI102"/>
    <mergeCell ref="B103:BI103"/>
    <mergeCell ref="B105:BH105"/>
    <mergeCell ref="B107:P107"/>
    <mergeCell ref="Q107:AF107"/>
    <mergeCell ref="B109:BH109"/>
    <mergeCell ref="B128:T128"/>
    <mergeCell ref="U128:AA128"/>
    <mergeCell ref="AB128:AH128"/>
    <mergeCell ref="AI128:AK128"/>
    <mergeCell ref="AL128:AR128"/>
    <mergeCell ref="AS128:AW128"/>
    <mergeCell ref="AX128:BI128"/>
    <mergeCell ref="AX112:BI112"/>
    <mergeCell ref="C114:D115"/>
    <mergeCell ref="E114:T114"/>
    <mergeCell ref="U114:AA114"/>
    <mergeCell ref="AB114:AH114"/>
    <mergeCell ref="AI114:AK114"/>
    <mergeCell ref="AL114:AR114"/>
    <mergeCell ref="AS114:AW114"/>
    <mergeCell ref="AX114:BI114"/>
    <mergeCell ref="B110:T111"/>
    <mergeCell ref="U110:AA111"/>
    <mergeCell ref="AB110:AR110"/>
    <mergeCell ref="BA104:BI104"/>
    <mergeCell ref="AS110:AW111"/>
    <mergeCell ref="AX110:BI111"/>
    <mergeCell ref="AB111:AH111"/>
    <mergeCell ref="AI111:AK111"/>
    <mergeCell ref="AL111:AR111"/>
    <mergeCell ref="D104:P104"/>
    <mergeCell ref="AL81:AP81"/>
    <mergeCell ref="AQ81:AU81"/>
    <mergeCell ref="AV81:AX81"/>
    <mergeCell ref="AY81:BA81"/>
    <mergeCell ref="BB81:BE81"/>
    <mergeCell ref="BF81:BI81"/>
    <mergeCell ref="AL82:AP82"/>
    <mergeCell ref="AQ82:AU82"/>
    <mergeCell ref="AV82:AX82"/>
    <mergeCell ref="AY82:BA82"/>
    <mergeCell ref="BB82:BE82"/>
    <mergeCell ref="BF82:BI82"/>
    <mergeCell ref="B60:BI60"/>
    <mergeCell ref="B62:BI62"/>
    <mergeCell ref="E61:BI61"/>
    <mergeCell ref="B61:D61"/>
    <mergeCell ref="B64:BH64"/>
    <mergeCell ref="B66:BI66"/>
    <mergeCell ref="B68:BH68"/>
    <mergeCell ref="B69:Q70"/>
    <mergeCell ref="R69:AF70"/>
    <mergeCell ref="AG69:AY70"/>
    <mergeCell ref="AZ69:BI70"/>
    <mergeCell ref="AH53:AJ53"/>
    <mergeCell ref="AK53:AL53"/>
    <mergeCell ref="V52:X52"/>
    <mergeCell ref="Y52:Z52"/>
    <mergeCell ref="AB52:AD52"/>
    <mergeCell ref="AE52:AF52"/>
    <mergeCell ref="AH52:AJ52"/>
    <mergeCell ref="AK52:AL52"/>
    <mergeCell ref="V53:X53"/>
    <mergeCell ref="Y53:Z53"/>
    <mergeCell ref="AN51:AP51"/>
    <mergeCell ref="AQ51:AR51"/>
    <mergeCell ref="AT51:AV51"/>
    <mergeCell ref="AW51:AX51"/>
    <mergeCell ref="AK49:AL49"/>
    <mergeCell ref="AN49:AP49"/>
    <mergeCell ref="AQ49:AR49"/>
    <mergeCell ref="AT49:AV49"/>
    <mergeCell ref="AW49:AX49"/>
    <mergeCell ref="AK51:AL51"/>
    <mergeCell ref="AK50:AL50"/>
    <mergeCell ref="AN50:AP50"/>
    <mergeCell ref="AQ50:AR50"/>
    <mergeCell ref="V48:X48"/>
    <mergeCell ref="Y48:Z48"/>
    <mergeCell ref="AW48:AX48"/>
    <mergeCell ref="AE48:AF48"/>
    <mergeCell ref="AN47:AP47"/>
    <mergeCell ref="AZ48:BH49"/>
    <mergeCell ref="V49:X49"/>
    <mergeCell ref="AT50:AV50"/>
    <mergeCell ref="AW50:AX50"/>
    <mergeCell ref="AK48:AL48"/>
    <mergeCell ref="V47:X47"/>
    <mergeCell ref="Y47:Z47"/>
    <mergeCell ref="AB47:AD47"/>
    <mergeCell ref="AQ47:AR47"/>
    <mergeCell ref="AT47:AV47"/>
    <mergeCell ref="AH47:AJ47"/>
    <mergeCell ref="AK47:AL47"/>
    <mergeCell ref="AN48:AP48"/>
    <mergeCell ref="AQ48:AR48"/>
    <mergeCell ref="AB50:AD50"/>
    <mergeCell ref="AE50:AF50"/>
    <mergeCell ref="AH50:AJ50"/>
    <mergeCell ref="AE47:AF47"/>
    <mergeCell ref="AH48:AJ48"/>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S32:V33"/>
    <mergeCell ref="AA28:AI30"/>
    <mergeCell ref="BA31:BD31"/>
    <mergeCell ref="BE31:BH31"/>
    <mergeCell ref="W31:Z31"/>
    <mergeCell ref="AA31:AI33"/>
    <mergeCell ref="AJ31:AM31"/>
    <mergeCell ref="P24:S25"/>
    <mergeCell ref="T24:W24"/>
    <mergeCell ref="X24:AA24"/>
    <mergeCell ref="AB24:AE24"/>
    <mergeCell ref="J28:R30"/>
    <mergeCell ref="BE28:BH28"/>
    <mergeCell ref="S29:V30"/>
    <mergeCell ref="AN31:AQ31"/>
    <mergeCell ref="AR31:AZ33"/>
    <mergeCell ref="W32:Z33"/>
    <mergeCell ref="AJ32:AM33"/>
    <mergeCell ref="AN32:AQ33"/>
    <mergeCell ref="X26:AA27"/>
    <mergeCell ref="AX24:BA24"/>
    <mergeCell ref="BB24:BE24"/>
    <mergeCell ref="BF24:BI24"/>
    <mergeCell ref="J31:R33"/>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AN14:BI14"/>
    <mergeCell ref="J10:AE10"/>
    <mergeCell ref="AN10:BI10"/>
    <mergeCell ref="J22:P22"/>
    <mergeCell ref="Q22:Y22"/>
    <mergeCell ref="Z22:AA22"/>
    <mergeCell ref="AB22:AJ22"/>
    <mergeCell ref="AK22:AL22"/>
    <mergeCell ref="AM22:AU22"/>
    <mergeCell ref="AB26:AE27"/>
    <mergeCell ref="AF26:AI27"/>
    <mergeCell ref="AP26:AS27"/>
    <mergeCell ref="AT26:AW27"/>
    <mergeCell ref="AP24:AS25"/>
    <mergeCell ref="AT24:AW24"/>
    <mergeCell ref="T25:W25"/>
    <mergeCell ref="X25:AA25"/>
    <mergeCell ref="AV22:AW22"/>
    <mergeCell ref="AK23:AL23"/>
    <mergeCell ref="AV23:AW23"/>
    <mergeCell ref="AB23:AJ23"/>
    <mergeCell ref="AM23:AU23"/>
    <mergeCell ref="J23:P23"/>
    <mergeCell ref="Q23:Y23"/>
    <mergeCell ref="Z23:AA23"/>
    <mergeCell ref="J18:BI18"/>
    <mergeCell ref="AM20:AW20"/>
    <mergeCell ref="AM19:AW19"/>
    <mergeCell ref="AX19:BI19"/>
    <mergeCell ref="B9:I9"/>
    <mergeCell ref="D15:I15"/>
    <mergeCell ref="J15:AE15"/>
    <mergeCell ref="B12:C15"/>
    <mergeCell ref="C5:M5"/>
    <mergeCell ref="C6:M6"/>
    <mergeCell ref="D14:I14"/>
    <mergeCell ref="AF10:AG11"/>
    <mergeCell ref="AH10:AM10"/>
    <mergeCell ref="BA16:BI16"/>
    <mergeCell ref="K17:O17"/>
    <mergeCell ref="Q17:U17"/>
    <mergeCell ref="W17:Z17"/>
    <mergeCell ref="AB17:AF17"/>
    <mergeCell ref="AH17:AK17"/>
    <mergeCell ref="AM17:AU17"/>
    <mergeCell ref="AW17:BI17"/>
    <mergeCell ref="AN15:BI15"/>
    <mergeCell ref="J14:AE14"/>
    <mergeCell ref="AH14:AM14"/>
    <mergeCell ref="AC16:AI16"/>
    <mergeCell ref="AK16:AQ16"/>
    <mergeCell ref="AS16:AY16"/>
    <mergeCell ref="AH15:AM15"/>
    <mergeCell ref="AH54:AJ54"/>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AM21:AW21"/>
    <mergeCell ref="AX20:BI23"/>
    <mergeCell ref="BF26:BI27"/>
    <mergeCell ref="AT48:AV48"/>
    <mergeCell ref="AW47:AX47"/>
    <mergeCell ref="BA28:BD28"/>
    <mergeCell ref="AN29:AQ30"/>
    <mergeCell ref="BA29:BD30"/>
    <mergeCell ref="BE29:BH30"/>
    <mergeCell ref="AF25:AI25"/>
    <mergeCell ref="AT25:AW25"/>
    <mergeCell ref="BA32:BD33"/>
    <mergeCell ref="BE32:BH33"/>
    <mergeCell ref="BF25:BI25"/>
    <mergeCell ref="AX26:BA27"/>
    <mergeCell ref="BB26:BE27"/>
    <mergeCell ref="W28:Z28"/>
    <mergeCell ref="W29:Z30"/>
    <mergeCell ref="AJ29:AM30"/>
    <mergeCell ref="BB25:BE25"/>
    <mergeCell ref="AB25:AE25"/>
    <mergeCell ref="AJ28:AM28"/>
    <mergeCell ref="AN28:AQ28"/>
    <mergeCell ref="AR28:AZ30"/>
    <mergeCell ref="P26:S27"/>
    <mergeCell ref="T26:W27"/>
    <mergeCell ref="A1:AJ1"/>
    <mergeCell ref="AZ50:BH51"/>
    <mergeCell ref="AZ52:BE54"/>
    <mergeCell ref="BF52:BH54"/>
    <mergeCell ref="J19:P21"/>
    <mergeCell ref="Q20:AA20"/>
    <mergeCell ref="Q21:AA21"/>
    <mergeCell ref="AB20:AL20"/>
    <mergeCell ref="AB21:AL21"/>
    <mergeCell ref="B24:I33"/>
    <mergeCell ref="J24:O27"/>
    <mergeCell ref="B42:T42"/>
    <mergeCell ref="U42:BI42"/>
    <mergeCell ref="B16:I18"/>
    <mergeCell ref="K16:T16"/>
    <mergeCell ref="V16:AA16"/>
    <mergeCell ref="B44:T56"/>
    <mergeCell ref="V45:X45"/>
    <mergeCell ref="Y45:Z45"/>
    <mergeCell ref="AB45:AD45"/>
    <mergeCell ref="AB48:AD48"/>
    <mergeCell ref="AH45:AJ45"/>
    <mergeCell ref="Y49:Z49"/>
    <mergeCell ref="S28:V28"/>
    <mergeCell ref="BL18:BT18"/>
    <mergeCell ref="BL19:BT20"/>
    <mergeCell ref="BL21:BT23"/>
    <mergeCell ref="B43:T43"/>
    <mergeCell ref="U43:BI43"/>
    <mergeCell ref="AF24:AI24"/>
    <mergeCell ref="AJ24:AO27"/>
    <mergeCell ref="AX25:BA25"/>
    <mergeCell ref="B59:M59"/>
    <mergeCell ref="AB49:AD49"/>
    <mergeCell ref="AE49:AF49"/>
    <mergeCell ref="AH49:AJ49"/>
    <mergeCell ref="V51:X51"/>
    <mergeCell ref="Y51:Z51"/>
    <mergeCell ref="AB51:AD51"/>
    <mergeCell ref="AE51:AF51"/>
    <mergeCell ref="AH51:AJ51"/>
    <mergeCell ref="V50:X50"/>
    <mergeCell ref="Y50:Z50"/>
    <mergeCell ref="AE45:AF45"/>
    <mergeCell ref="B19:I23"/>
    <mergeCell ref="Q19:AA19"/>
    <mergeCell ref="AB19:AL19"/>
    <mergeCell ref="S31:V31"/>
  </mergeCells>
  <phoneticPr fontId="5"/>
  <conditionalFormatting sqref="AM164:BI165">
    <cfRule type="expression" dxfId="1" priority="1">
      <formula>($B$165-$U$165)&lt;0</formula>
    </cfRule>
  </conditionalFormatting>
  <conditionalFormatting sqref="AV151:AV153">
    <cfRule type="expression" dxfId="0" priority="2">
      <formula>$AV$153&lt;=0</formula>
    </cfRule>
  </conditionalFormatting>
  <dataValidations count="14">
    <dataValidation type="list" allowBlank="1" showInputMessage="1" showErrorMessage="1" sqref="W32 AT26 AF26 X26 AB26 T26 BF26 AX26 BB26 W29 AN32 BE29 AN29 BE32" xr:uid="{8A3E206E-A2DD-4B15-861B-09655B8CAB5D}">
      <formula1>"　,達成,未達成,目標年度未到達"</formula1>
    </dataValidation>
    <dataValidation type="list" allowBlank="1" showInputMessage="1" showErrorMessage="1" sqref="W31 BE28 AF25 AN28 W28 AN31 BB25 T25 X25 AB25 BF25 AT25 AX25 P80:P82 BE31" xr:uid="{EF81B8C4-815D-47D9-B453-40E61BC816A2}">
      <formula1>"　,○"</formula1>
    </dataValidation>
    <dataValidation type="list" allowBlank="1" showInputMessage="1" showErrorMessage="1" sqref="AE45:AF54 AQ45:AR54 Y45:Z54 AK45:AL54 AW45:AX51 Y153 AK153 Y155 AK155 Y157 AK157" xr:uid="{E3182C72-5997-419D-96ED-1D4012320B3E}">
      <formula1>"‐,○"</formula1>
    </dataValidation>
    <dataValidation type="textLength" operator="lessThanOrEqual" allowBlank="1" showInputMessage="1" showErrorMessage="1" errorTitle="入力文字数が多すぎます" error="140字以内で入力してください。" sqref="BL193:BL195" xr:uid="{AFD4EA8D-5CC1-45A9-8AD7-13800C359C9E}">
      <formula1>500</formula1>
    </dataValidation>
    <dataValidation type="textLength" operator="lessThanOrEqual" allowBlank="1" showInputMessage="1" showErrorMessage="1" errorTitle="入力文字数が多すぎます" error="140字以内で入力してください。" sqref="BL192" xr:uid="{29A0C704-08F4-477A-8373-F5C9A6E96683}">
      <formula1>300</formula1>
    </dataValidation>
    <dataValidation type="textLength" operator="lessThanOrEqual" allowBlank="1" showInputMessage="1" showErrorMessage="1" errorTitle="入力文字数が多すぎます" error="140字以内で入力してください。" sqref="BL189:BL190" xr:uid="{7E8CE449-2BCB-47BE-A235-5BF1A23A5EBD}">
      <formula1>200</formula1>
    </dataValidation>
    <dataValidation type="list" allowBlank="1" showInputMessage="1" showErrorMessage="1" sqref="AV171:AV174 AV168:AV169 AV166" xr:uid="{C004CFC6-8243-4173-B152-27CDB5D81B31}">
      <formula1>"－,○"</formula1>
    </dataValidation>
    <dataValidation type="list" allowBlank="1" showInputMessage="1" showErrorMessage="1" sqref="AQ153:AV158" xr:uid="{BB4C3821-3F13-4884-BEF9-39605AEB3FB5}">
      <formula1>"○,－"</formula1>
    </dataValidation>
    <dataValidation type="list" allowBlank="1" showInputMessage="1" showErrorMessage="1" sqref="AV80:AV82" xr:uid="{7D248F92-7972-4E1C-AF58-30BBEEC32401}">
      <formula1>"新品,中古"</formula1>
    </dataValidation>
    <dataValidation type="list" allowBlank="1" showInputMessage="1" showErrorMessage="1" sqref="AV80:AV82" xr:uid="{95668C27-2115-4ED9-B7C5-8FD508408D16}">
      <formula1>"　,新品,中古"</formula1>
    </dataValidation>
    <dataValidation type="list" allowBlank="1" showInputMessage="1" showErrorMessage="1" sqref="B5:B6 J16:J17 P17 D212:F212 V17 AA17 AB16 AJ16 AG17 U16 AR16 AV17 AZ16 B61:D61 U39:W39 AO39:AQ39 AE153:AJ153 AE155:AJ155 AE157:AJ157 C178:E178 C188:R188 C193:E193 N193:P193 D207:F207 AL17" xr:uid="{446703AE-3235-45DE-9BAE-B4A2A742306D}">
      <formula1>"□,☑"</formula1>
    </dataValidation>
    <dataValidation type="list" allowBlank="1" showInputMessage="1" showErrorMessage="1" sqref="E123:T124 E114:T115 E117:T118 E120:T121" xr:uid="{B9283E18-E738-4AEB-84C0-7B5C0510A68A}">
      <formula1>$B$227:$B$251</formula1>
    </dataValidation>
    <dataValidation type="list" allowBlank="1" showInputMessage="1" showErrorMessage="1" sqref="U37" xr:uid="{58D4A7BA-44FA-4058-9D7D-821FB911BBAB}">
      <formula1>$C$254:$C$258</formula1>
    </dataValidation>
    <dataValidation type="list" allowBlank="1" showInputMessage="1" showErrorMessage="1" sqref="AE37:AX37" xr:uid="{C580AF25-FF53-4D38-A39A-344A69DE8959}">
      <formula1>$C$254:$C$257</formula1>
    </dataValidation>
  </dataValidations>
  <pageMargins left="0.25" right="0.25" top="0.75" bottom="0.75" header="0.3" footer="0.3"/>
  <pageSetup paperSize="9" scale="89" fitToHeight="0" orientation="landscape" r:id="rId1"/>
  <headerFooter alignWithMargins="0"/>
  <rowBreaks count="9" manualBreakCount="9">
    <brk id="23" max="61" man="1"/>
    <brk id="57" max="61" man="1"/>
    <brk id="76" max="61" man="1"/>
    <brk id="105" max="61" man="1"/>
    <brk id="130" max="61" man="1"/>
    <brk id="149" max="61" man="1"/>
    <brk id="167" max="61" man="1"/>
    <brk id="194" max="61" man="1"/>
    <brk id="222"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78C-C01C-4AB5-99E9-5BBBC333D042}">
  <sheetPr codeName="Sheet2">
    <pageSetUpPr fitToPage="1"/>
  </sheetPr>
  <dimension ref="A1:CC39"/>
  <sheetViews>
    <sheetView showGridLines="0" view="pageBreakPreview" zoomScale="67" zoomScaleNormal="100" zoomScaleSheetLayoutView="100" workbookViewId="0">
      <selection activeCell="T48" sqref="T48"/>
    </sheetView>
  </sheetViews>
  <sheetFormatPr defaultColWidth="2.25" defaultRowHeight="13.5"/>
  <cols>
    <col min="1" max="66" width="2.5" style="1" customWidth="1"/>
    <col min="67" max="88" width="2.25" style="1"/>
    <col min="89" max="89" width="3.875" style="1" customWidth="1"/>
    <col min="90" max="260" width="2.25" style="1"/>
    <col min="261" max="261" width="2.5" style="1" bestFit="1" customWidth="1"/>
    <col min="262" max="262" width="2.25" style="1"/>
    <col min="263" max="263" width="2.5" style="1" bestFit="1" customWidth="1"/>
    <col min="264" max="516" width="2.25" style="1"/>
    <col min="517" max="517" width="2.5" style="1" bestFit="1" customWidth="1"/>
    <col min="518" max="518" width="2.25" style="1"/>
    <col min="519" max="519" width="2.5" style="1" bestFit="1" customWidth="1"/>
    <col min="520" max="772" width="2.25" style="1"/>
    <col min="773" max="773" width="2.5" style="1" bestFit="1" customWidth="1"/>
    <col min="774" max="774" width="2.25" style="1"/>
    <col min="775" max="775" width="2.5" style="1" bestFit="1" customWidth="1"/>
    <col min="776" max="1028" width="2.25" style="1"/>
    <col min="1029" max="1029" width="2.5" style="1" bestFit="1" customWidth="1"/>
    <col min="1030" max="1030" width="2.25" style="1"/>
    <col min="1031" max="1031" width="2.5" style="1" bestFit="1" customWidth="1"/>
    <col min="1032" max="1284" width="2.25" style="1"/>
    <col min="1285" max="1285" width="2.5" style="1" bestFit="1" customWidth="1"/>
    <col min="1286" max="1286" width="2.25" style="1"/>
    <col min="1287" max="1287" width="2.5" style="1" bestFit="1" customWidth="1"/>
    <col min="1288" max="1540" width="2.25" style="1"/>
    <col min="1541" max="1541" width="2.5" style="1" bestFit="1" customWidth="1"/>
    <col min="1542" max="1542" width="2.25" style="1"/>
    <col min="1543" max="1543" width="2.5" style="1" bestFit="1" customWidth="1"/>
    <col min="1544" max="1796" width="2.25" style="1"/>
    <col min="1797" max="1797" width="2.5" style="1" bestFit="1" customWidth="1"/>
    <col min="1798" max="1798" width="2.25" style="1"/>
    <col min="1799" max="1799" width="2.5" style="1" bestFit="1" customWidth="1"/>
    <col min="1800" max="2052" width="2.25" style="1"/>
    <col min="2053" max="2053" width="2.5" style="1" bestFit="1" customWidth="1"/>
    <col min="2054" max="2054" width="2.25" style="1"/>
    <col min="2055" max="2055" width="2.5" style="1" bestFit="1" customWidth="1"/>
    <col min="2056" max="2308" width="2.25" style="1"/>
    <col min="2309" max="2309" width="2.5" style="1" bestFit="1" customWidth="1"/>
    <col min="2310" max="2310" width="2.25" style="1"/>
    <col min="2311" max="2311" width="2.5" style="1" bestFit="1" customWidth="1"/>
    <col min="2312" max="2564" width="2.25" style="1"/>
    <col min="2565" max="2565" width="2.5" style="1" bestFit="1" customWidth="1"/>
    <col min="2566" max="2566" width="2.25" style="1"/>
    <col min="2567" max="2567" width="2.5" style="1" bestFit="1" customWidth="1"/>
    <col min="2568" max="2820" width="2.25" style="1"/>
    <col min="2821" max="2821" width="2.5" style="1" bestFit="1" customWidth="1"/>
    <col min="2822" max="2822" width="2.25" style="1"/>
    <col min="2823" max="2823" width="2.5" style="1" bestFit="1" customWidth="1"/>
    <col min="2824" max="3076" width="2.25" style="1"/>
    <col min="3077" max="3077" width="2.5" style="1" bestFit="1" customWidth="1"/>
    <col min="3078" max="3078" width="2.25" style="1"/>
    <col min="3079" max="3079" width="2.5" style="1" bestFit="1" customWidth="1"/>
    <col min="3080" max="3332" width="2.25" style="1"/>
    <col min="3333" max="3333" width="2.5" style="1" bestFit="1" customWidth="1"/>
    <col min="3334" max="3334" width="2.25" style="1"/>
    <col min="3335" max="3335" width="2.5" style="1" bestFit="1" customWidth="1"/>
    <col min="3336" max="3588" width="2.25" style="1"/>
    <col min="3589" max="3589" width="2.5" style="1" bestFit="1" customWidth="1"/>
    <col min="3590" max="3590" width="2.25" style="1"/>
    <col min="3591" max="3591" width="2.5" style="1" bestFit="1" customWidth="1"/>
    <col min="3592" max="3844" width="2.25" style="1"/>
    <col min="3845" max="3845" width="2.5" style="1" bestFit="1" customWidth="1"/>
    <col min="3846" max="3846" width="2.25" style="1"/>
    <col min="3847" max="3847" width="2.5" style="1" bestFit="1" customWidth="1"/>
    <col min="3848" max="4100" width="2.25" style="1"/>
    <col min="4101" max="4101" width="2.5" style="1" bestFit="1" customWidth="1"/>
    <col min="4102" max="4102" width="2.25" style="1"/>
    <col min="4103" max="4103" width="2.5" style="1" bestFit="1" customWidth="1"/>
    <col min="4104" max="4356" width="2.25" style="1"/>
    <col min="4357" max="4357" width="2.5" style="1" bestFit="1" customWidth="1"/>
    <col min="4358" max="4358" width="2.25" style="1"/>
    <col min="4359" max="4359" width="2.5" style="1" bestFit="1" customWidth="1"/>
    <col min="4360" max="4612" width="2.25" style="1"/>
    <col min="4613" max="4613" width="2.5" style="1" bestFit="1" customWidth="1"/>
    <col min="4614" max="4614" width="2.25" style="1"/>
    <col min="4615" max="4615" width="2.5" style="1" bestFit="1" customWidth="1"/>
    <col min="4616" max="4868" width="2.25" style="1"/>
    <col min="4869" max="4869" width="2.5" style="1" bestFit="1" customWidth="1"/>
    <col min="4870" max="4870" width="2.25" style="1"/>
    <col min="4871" max="4871" width="2.5" style="1" bestFit="1" customWidth="1"/>
    <col min="4872" max="5124" width="2.25" style="1"/>
    <col min="5125" max="5125" width="2.5" style="1" bestFit="1" customWidth="1"/>
    <col min="5126" max="5126" width="2.25" style="1"/>
    <col min="5127" max="5127" width="2.5" style="1" bestFit="1" customWidth="1"/>
    <col min="5128" max="5380" width="2.25" style="1"/>
    <col min="5381" max="5381" width="2.5" style="1" bestFit="1" customWidth="1"/>
    <col min="5382" max="5382" width="2.25" style="1"/>
    <col min="5383" max="5383" width="2.5" style="1" bestFit="1" customWidth="1"/>
    <col min="5384" max="5636" width="2.25" style="1"/>
    <col min="5637" max="5637" width="2.5" style="1" bestFit="1" customWidth="1"/>
    <col min="5638" max="5638" width="2.25" style="1"/>
    <col min="5639" max="5639" width="2.5" style="1" bestFit="1" customWidth="1"/>
    <col min="5640" max="5892" width="2.25" style="1"/>
    <col min="5893" max="5893" width="2.5" style="1" bestFit="1" customWidth="1"/>
    <col min="5894" max="5894" width="2.25" style="1"/>
    <col min="5895" max="5895" width="2.5" style="1" bestFit="1" customWidth="1"/>
    <col min="5896" max="6148" width="2.25" style="1"/>
    <col min="6149" max="6149" width="2.5" style="1" bestFit="1" customWidth="1"/>
    <col min="6150" max="6150" width="2.25" style="1"/>
    <col min="6151" max="6151" width="2.5" style="1" bestFit="1" customWidth="1"/>
    <col min="6152" max="6404" width="2.25" style="1"/>
    <col min="6405" max="6405" width="2.5" style="1" bestFit="1" customWidth="1"/>
    <col min="6406" max="6406" width="2.25" style="1"/>
    <col min="6407" max="6407" width="2.5" style="1" bestFit="1" customWidth="1"/>
    <col min="6408" max="6660" width="2.25" style="1"/>
    <col min="6661" max="6661" width="2.5" style="1" bestFit="1" customWidth="1"/>
    <col min="6662" max="6662" width="2.25" style="1"/>
    <col min="6663" max="6663" width="2.5" style="1" bestFit="1" customWidth="1"/>
    <col min="6664" max="6916" width="2.25" style="1"/>
    <col min="6917" max="6917" width="2.5" style="1" bestFit="1" customWidth="1"/>
    <col min="6918" max="6918" width="2.25" style="1"/>
    <col min="6919" max="6919" width="2.5" style="1" bestFit="1" customWidth="1"/>
    <col min="6920" max="7172" width="2.25" style="1"/>
    <col min="7173" max="7173" width="2.5" style="1" bestFit="1" customWidth="1"/>
    <col min="7174" max="7174" width="2.25" style="1"/>
    <col min="7175" max="7175" width="2.5" style="1" bestFit="1" customWidth="1"/>
    <col min="7176" max="7428" width="2.25" style="1"/>
    <col min="7429" max="7429" width="2.5" style="1" bestFit="1" customWidth="1"/>
    <col min="7430" max="7430" width="2.25" style="1"/>
    <col min="7431" max="7431" width="2.5" style="1" bestFit="1" customWidth="1"/>
    <col min="7432" max="7684" width="2.25" style="1"/>
    <col min="7685" max="7685" width="2.5" style="1" bestFit="1" customWidth="1"/>
    <col min="7686" max="7686" width="2.25" style="1"/>
    <col min="7687" max="7687" width="2.5" style="1" bestFit="1" customWidth="1"/>
    <col min="7688" max="7940" width="2.25" style="1"/>
    <col min="7941" max="7941" width="2.5" style="1" bestFit="1" customWidth="1"/>
    <col min="7942" max="7942" width="2.25" style="1"/>
    <col min="7943" max="7943" width="2.5" style="1" bestFit="1" customWidth="1"/>
    <col min="7944" max="8196" width="2.25" style="1"/>
    <col min="8197" max="8197" width="2.5" style="1" bestFit="1" customWidth="1"/>
    <col min="8198" max="8198" width="2.25" style="1"/>
    <col min="8199" max="8199" width="2.5" style="1" bestFit="1" customWidth="1"/>
    <col min="8200" max="8452" width="2.25" style="1"/>
    <col min="8453" max="8453" width="2.5" style="1" bestFit="1" customWidth="1"/>
    <col min="8454" max="8454" width="2.25" style="1"/>
    <col min="8455" max="8455" width="2.5" style="1" bestFit="1" customWidth="1"/>
    <col min="8456" max="8708" width="2.25" style="1"/>
    <col min="8709" max="8709" width="2.5" style="1" bestFit="1" customWidth="1"/>
    <col min="8710" max="8710" width="2.25" style="1"/>
    <col min="8711" max="8711" width="2.5" style="1" bestFit="1" customWidth="1"/>
    <col min="8712" max="8964" width="2.25" style="1"/>
    <col min="8965" max="8965" width="2.5" style="1" bestFit="1" customWidth="1"/>
    <col min="8966" max="8966" width="2.25" style="1"/>
    <col min="8967" max="8967" width="2.5" style="1" bestFit="1" customWidth="1"/>
    <col min="8968" max="9220" width="2.25" style="1"/>
    <col min="9221" max="9221" width="2.5" style="1" bestFit="1" customWidth="1"/>
    <col min="9222" max="9222" width="2.25" style="1"/>
    <col min="9223" max="9223" width="2.5" style="1" bestFit="1" customWidth="1"/>
    <col min="9224" max="9476" width="2.25" style="1"/>
    <col min="9477" max="9477" width="2.5" style="1" bestFit="1" customWidth="1"/>
    <col min="9478" max="9478" width="2.25" style="1"/>
    <col min="9479" max="9479" width="2.5" style="1" bestFit="1" customWidth="1"/>
    <col min="9480" max="9732" width="2.25" style="1"/>
    <col min="9733" max="9733" width="2.5" style="1" bestFit="1" customWidth="1"/>
    <col min="9734" max="9734" width="2.25" style="1"/>
    <col min="9735" max="9735" width="2.5" style="1" bestFit="1" customWidth="1"/>
    <col min="9736" max="9988" width="2.25" style="1"/>
    <col min="9989" max="9989" width="2.5" style="1" bestFit="1" customWidth="1"/>
    <col min="9990" max="9990" width="2.25" style="1"/>
    <col min="9991" max="9991" width="2.5" style="1" bestFit="1" customWidth="1"/>
    <col min="9992" max="10244" width="2.25" style="1"/>
    <col min="10245" max="10245" width="2.5" style="1" bestFit="1" customWidth="1"/>
    <col min="10246" max="10246" width="2.25" style="1"/>
    <col min="10247" max="10247" width="2.5" style="1" bestFit="1" customWidth="1"/>
    <col min="10248" max="10500" width="2.25" style="1"/>
    <col min="10501" max="10501" width="2.5" style="1" bestFit="1" customWidth="1"/>
    <col min="10502" max="10502" width="2.25" style="1"/>
    <col min="10503" max="10503" width="2.5" style="1" bestFit="1" customWidth="1"/>
    <col min="10504" max="10756" width="2.25" style="1"/>
    <col min="10757" max="10757" width="2.5" style="1" bestFit="1" customWidth="1"/>
    <col min="10758" max="10758" width="2.25" style="1"/>
    <col min="10759" max="10759" width="2.5" style="1" bestFit="1" customWidth="1"/>
    <col min="10760" max="11012" width="2.25" style="1"/>
    <col min="11013" max="11013" width="2.5" style="1" bestFit="1" customWidth="1"/>
    <col min="11014" max="11014" width="2.25" style="1"/>
    <col min="11015" max="11015" width="2.5" style="1" bestFit="1" customWidth="1"/>
    <col min="11016" max="11268" width="2.25" style="1"/>
    <col min="11269" max="11269" width="2.5" style="1" bestFit="1" customWidth="1"/>
    <col min="11270" max="11270" width="2.25" style="1"/>
    <col min="11271" max="11271" width="2.5" style="1" bestFit="1" customWidth="1"/>
    <col min="11272" max="11524" width="2.25" style="1"/>
    <col min="11525" max="11525" width="2.5" style="1" bestFit="1" customWidth="1"/>
    <col min="11526" max="11526" width="2.25" style="1"/>
    <col min="11527" max="11527" width="2.5" style="1" bestFit="1" customWidth="1"/>
    <col min="11528" max="11780" width="2.25" style="1"/>
    <col min="11781" max="11781" width="2.5" style="1" bestFit="1" customWidth="1"/>
    <col min="11782" max="11782" width="2.25" style="1"/>
    <col min="11783" max="11783" width="2.5" style="1" bestFit="1" customWidth="1"/>
    <col min="11784" max="12036" width="2.25" style="1"/>
    <col min="12037" max="12037" width="2.5" style="1" bestFit="1" customWidth="1"/>
    <col min="12038" max="12038" width="2.25" style="1"/>
    <col min="12039" max="12039" width="2.5" style="1" bestFit="1" customWidth="1"/>
    <col min="12040" max="12292" width="2.25" style="1"/>
    <col min="12293" max="12293" width="2.5" style="1" bestFit="1" customWidth="1"/>
    <col min="12294" max="12294" width="2.25" style="1"/>
    <col min="12295" max="12295" width="2.5" style="1" bestFit="1" customWidth="1"/>
    <col min="12296" max="12548" width="2.25" style="1"/>
    <col min="12549" max="12549" width="2.5" style="1" bestFit="1" customWidth="1"/>
    <col min="12550" max="12550" width="2.25" style="1"/>
    <col min="12551" max="12551" width="2.5" style="1" bestFit="1" customWidth="1"/>
    <col min="12552" max="12804" width="2.25" style="1"/>
    <col min="12805" max="12805" width="2.5" style="1" bestFit="1" customWidth="1"/>
    <col min="12806" max="12806" width="2.25" style="1"/>
    <col min="12807" max="12807" width="2.5" style="1" bestFit="1" customWidth="1"/>
    <col min="12808" max="13060" width="2.25" style="1"/>
    <col min="13061" max="13061" width="2.5" style="1" bestFit="1" customWidth="1"/>
    <col min="13062" max="13062" width="2.25" style="1"/>
    <col min="13063" max="13063" width="2.5" style="1" bestFit="1" customWidth="1"/>
    <col min="13064" max="13316" width="2.25" style="1"/>
    <col min="13317" max="13317" width="2.5" style="1" bestFit="1" customWidth="1"/>
    <col min="13318" max="13318" width="2.25" style="1"/>
    <col min="13319" max="13319" width="2.5" style="1" bestFit="1" customWidth="1"/>
    <col min="13320" max="13572" width="2.25" style="1"/>
    <col min="13573" max="13573" width="2.5" style="1" bestFit="1" customWidth="1"/>
    <col min="13574" max="13574" width="2.25" style="1"/>
    <col min="13575" max="13575" width="2.5" style="1" bestFit="1" customWidth="1"/>
    <col min="13576" max="13828" width="2.25" style="1"/>
    <col min="13829" max="13829" width="2.5" style="1" bestFit="1" customWidth="1"/>
    <col min="13830" max="13830" width="2.25" style="1"/>
    <col min="13831" max="13831" width="2.5" style="1" bestFit="1" customWidth="1"/>
    <col min="13832" max="14084" width="2.25" style="1"/>
    <col min="14085" max="14085" width="2.5" style="1" bestFit="1" customWidth="1"/>
    <col min="14086" max="14086" width="2.25" style="1"/>
    <col min="14087" max="14087" width="2.5" style="1" bestFit="1" customWidth="1"/>
    <col min="14088" max="14340" width="2.25" style="1"/>
    <col min="14341" max="14341" width="2.5" style="1" bestFit="1" customWidth="1"/>
    <col min="14342" max="14342" width="2.25" style="1"/>
    <col min="14343" max="14343" width="2.5" style="1" bestFit="1" customWidth="1"/>
    <col min="14344" max="14596" width="2.25" style="1"/>
    <col min="14597" max="14597" width="2.5" style="1" bestFit="1" customWidth="1"/>
    <col min="14598" max="14598" width="2.25" style="1"/>
    <col min="14599" max="14599" width="2.5" style="1" bestFit="1" customWidth="1"/>
    <col min="14600" max="14852" width="2.25" style="1"/>
    <col min="14853" max="14853" width="2.5" style="1" bestFit="1" customWidth="1"/>
    <col min="14854" max="14854" width="2.25" style="1"/>
    <col min="14855" max="14855" width="2.5" style="1" bestFit="1" customWidth="1"/>
    <col min="14856" max="15108" width="2.25" style="1"/>
    <col min="15109" max="15109" width="2.5" style="1" bestFit="1" customWidth="1"/>
    <col min="15110" max="15110" width="2.25" style="1"/>
    <col min="15111" max="15111" width="2.5" style="1" bestFit="1" customWidth="1"/>
    <col min="15112" max="15364" width="2.25" style="1"/>
    <col min="15365" max="15365" width="2.5" style="1" bestFit="1" customWidth="1"/>
    <col min="15366" max="15366" width="2.25" style="1"/>
    <col min="15367" max="15367" width="2.5" style="1" bestFit="1" customWidth="1"/>
    <col min="15368" max="15620" width="2.25" style="1"/>
    <col min="15621" max="15621" width="2.5" style="1" bestFit="1" customWidth="1"/>
    <col min="15622" max="15622" width="2.25" style="1"/>
    <col min="15623" max="15623" width="2.5" style="1" bestFit="1" customWidth="1"/>
    <col min="15624" max="15876" width="2.25" style="1"/>
    <col min="15877" max="15877" width="2.5" style="1" bestFit="1" customWidth="1"/>
    <col min="15878" max="15878" width="2.25" style="1"/>
    <col min="15879" max="15879" width="2.5" style="1" bestFit="1" customWidth="1"/>
    <col min="15880" max="16132" width="2.25" style="1"/>
    <col min="16133" max="16133" width="2.5" style="1" bestFit="1" customWidth="1"/>
    <col min="16134" max="16134" width="2.25" style="1"/>
    <col min="16135" max="16135" width="2.5" style="1" bestFit="1" customWidth="1"/>
    <col min="16136" max="16384" width="2.25" style="1"/>
  </cols>
  <sheetData>
    <row r="1" spans="1:73" s="51" customFormat="1">
      <c r="A1" s="754" t="s">
        <v>423</v>
      </c>
      <c r="B1" s="755"/>
      <c r="C1" s="755"/>
      <c r="D1" s="755"/>
      <c r="E1" s="755"/>
      <c r="F1" s="755"/>
      <c r="G1" s="755"/>
      <c r="H1" s="755"/>
      <c r="I1" s="755"/>
      <c r="J1" s="755"/>
      <c r="K1" s="755"/>
      <c r="L1" s="755"/>
      <c r="M1" s="755"/>
      <c r="N1" s="755"/>
      <c r="O1" s="755"/>
      <c r="P1" s="755"/>
      <c r="Q1" s="755"/>
      <c r="R1" s="755"/>
      <c r="S1" s="755"/>
      <c r="T1" s="755"/>
      <c r="U1" s="755"/>
      <c r="V1" s="755"/>
      <c r="W1" s="755"/>
      <c r="X1" s="755"/>
      <c r="Y1" s="755"/>
      <c r="Z1" s="755"/>
      <c r="AA1" s="755"/>
      <c r="AB1" s="755"/>
      <c r="AC1" s="755"/>
      <c r="AD1" s="755"/>
      <c r="AE1" s="755"/>
      <c r="AF1" s="755"/>
      <c r="AG1" s="755"/>
      <c r="AH1" s="755"/>
      <c r="AI1" s="755"/>
      <c r="AJ1" s="755"/>
      <c r="AK1" s="755"/>
      <c r="AL1" s="755"/>
      <c r="AM1" s="755"/>
      <c r="AN1" s="755"/>
      <c r="AO1" s="755"/>
      <c r="AP1" s="755"/>
      <c r="AQ1" s="755"/>
      <c r="AR1" s="755"/>
      <c r="AS1" s="755"/>
      <c r="AT1" s="755"/>
      <c r="AU1" s="755"/>
      <c r="AV1" s="755"/>
      <c r="AW1" s="755"/>
      <c r="AX1" s="755"/>
      <c r="AY1" s="755"/>
      <c r="AZ1" s="755"/>
      <c r="BA1" s="755"/>
      <c r="BB1" s="755"/>
      <c r="BC1" s="755"/>
      <c r="BD1" s="755"/>
      <c r="BE1" s="755"/>
      <c r="BF1" s="755"/>
      <c r="BG1" s="755"/>
      <c r="BH1" s="755"/>
      <c r="BI1" s="755"/>
      <c r="BJ1" s="755"/>
      <c r="BK1" s="755"/>
      <c r="BL1" s="755"/>
      <c r="BM1" s="755"/>
      <c r="BN1" s="755"/>
    </row>
    <row r="2" spans="1:73" ht="62.25" customHeight="1">
      <c r="A2" s="96"/>
      <c r="B2" s="428" t="s">
        <v>424</v>
      </c>
      <c r="C2" s="756"/>
      <c r="D2" s="756"/>
      <c r="E2" s="756"/>
      <c r="F2" s="756"/>
      <c r="G2" s="756"/>
      <c r="H2" s="756"/>
      <c r="I2" s="756"/>
      <c r="J2" s="756"/>
      <c r="K2" s="756"/>
      <c r="L2" s="756"/>
      <c r="M2" s="756"/>
      <c r="N2" s="756"/>
      <c r="O2" s="756"/>
      <c r="P2" s="756"/>
      <c r="Q2" s="756"/>
      <c r="R2" s="756"/>
      <c r="S2" s="756"/>
      <c r="T2" s="756"/>
      <c r="U2" s="756"/>
      <c r="V2" s="756"/>
      <c r="W2" s="756"/>
      <c r="X2" s="756"/>
      <c r="Y2" s="756"/>
      <c r="Z2" s="756"/>
      <c r="AA2" s="756"/>
      <c r="AB2" s="756"/>
      <c r="AC2" s="756"/>
      <c r="AD2" s="756"/>
      <c r="AE2" s="756"/>
      <c r="AF2" s="756"/>
      <c r="AG2" s="756"/>
      <c r="AH2" s="756"/>
      <c r="AI2" s="756"/>
      <c r="AJ2" s="756"/>
      <c r="AK2" s="756"/>
      <c r="AL2" s="756"/>
      <c r="AM2" s="756"/>
      <c r="AN2" s="756"/>
      <c r="AO2" s="756"/>
      <c r="AP2" s="756"/>
      <c r="AQ2" s="756"/>
      <c r="AR2" s="756"/>
      <c r="AS2" s="756"/>
      <c r="AT2" s="756"/>
      <c r="AU2" s="756"/>
      <c r="AV2" s="756"/>
      <c r="AW2" s="756"/>
      <c r="AX2" s="756"/>
      <c r="AY2" s="756"/>
      <c r="AZ2" s="756"/>
      <c r="BA2" s="756"/>
      <c r="BB2" s="756"/>
      <c r="BC2" s="756"/>
      <c r="BD2" s="756"/>
      <c r="BE2" s="756"/>
      <c r="BF2" s="756"/>
      <c r="BG2" s="756"/>
      <c r="BH2" s="756"/>
      <c r="BI2" s="756"/>
      <c r="BJ2" s="756"/>
      <c r="BK2" s="756"/>
      <c r="BL2" s="756"/>
      <c r="BM2" s="756"/>
      <c r="BN2" s="756"/>
      <c r="BO2" s="756"/>
      <c r="BP2" s="756"/>
      <c r="BQ2" s="756"/>
    </row>
    <row r="3" spans="1:73" s="95" customFormat="1" ht="14.25" customHeight="1">
      <c r="B3" s="1" t="s">
        <v>342</v>
      </c>
    </row>
    <row r="4" spans="1:73" ht="26.25" customHeight="1">
      <c r="B4" s="753" t="s">
        <v>431</v>
      </c>
      <c r="C4" s="753"/>
      <c r="D4" s="753"/>
      <c r="E4" s="753"/>
      <c r="F4" s="753"/>
      <c r="G4" s="753"/>
      <c r="H4" s="753"/>
      <c r="I4" s="753"/>
      <c r="J4" s="753"/>
      <c r="K4" s="753"/>
      <c r="L4" s="753"/>
      <c r="M4" s="753"/>
      <c r="N4" s="753"/>
      <c r="O4" s="753"/>
      <c r="P4" s="753"/>
      <c r="Q4" s="753"/>
      <c r="R4" s="753"/>
      <c r="S4" s="753"/>
      <c r="T4" s="753"/>
      <c r="U4" s="753"/>
      <c r="V4" s="753"/>
      <c r="W4" s="753"/>
      <c r="X4" s="7"/>
    </row>
    <row r="5" spans="1:73" ht="8.25" customHeight="1">
      <c r="B5" s="52"/>
      <c r="C5" s="52"/>
      <c r="D5" s="52"/>
      <c r="E5" s="52"/>
      <c r="F5" s="52"/>
      <c r="G5" s="52"/>
      <c r="H5" s="52"/>
      <c r="I5" s="52"/>
      <c r="J5" s="52"/>
      <c r="K5" s="52"/>
      <c r="L5" s="52"/>
      <c r="M5" s="52"/>
      <c r="N5" s="52"/>
      <c r="O5" s="52"/>
      <c r="P5" s="52"/>
      <c r="Q5" s="52"/>
      <c r="R5" s="52"/>
      <c r="S5" s="52"/>
      <c r="T5" s="52"/>
      <c r="U5" s="52"/>
      <c r="V5" s="52"/>
      <c r="W5" s="52"/>
    </row>
    <row r="6" spans="1:73" ht="14.25" customHeight="1">
      <c r="B6" s="1" t="s">
        <v>343</v>
      </c>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row>
    <row r="7" spans="1:73" s="26" customFormat="1" ht="12" customHeight="1">
      <c r="B7" s="760" t="s">
        <v>344</v>
      </c>
      <c r="C7" s="761"/>
      <c r="D7" s="256" t="s">
        <v>345</v>
      </c>
      <c r="E7" s="256"/>
      <c r="F7" s="256"/>
      <c r="G7" s="256"/>
      <c r="H7" s="256"/>
      <c r="I7" s="256"/>
      <c r="J7" s="256"/>
      <c r="K7" s="256"/>
      <c r="L7" s="256" t="s">
        <v>346</v>
      </c>
      <c r="M7" s="256"/>
      <c r="N7" s="256"/>
      <c r="O7" s="256"/>
      <c r="P7" s="256"/>
      <c r="Q7" s="256"/>
      <c r="R7" s="256"/>
      <c r="S7" s="256"/>
      <c r="T7" s="257"/>
      <c r="U7" s="766"/>
      <c r="V7" s="766"/>
      <c r="W7" s="767"/>
      <c r="X7" s="788" t="s">
        <v>347</v>
      </c>
      <c r="Y7" s="766"/>
      <c r="Z7" s="766"/>
      <c r="AA7" s="766"/>
      <c r="AB7" s="766"/>
      <c r="AC7" s="766"/>
      <c r="AD7" s="766"/>
      <c r="AE7" s="766"/>
      <c r="AF7" s="766"/>
      <c r="AG7" s="766"/>
      <c r="AH7" s="766"/>
      <c r="AI7" s="766"/>
      <c r="AJ7" s="766"/>
      <c r="AK7" s="766"/>
      <c r="AL7" s="766"/>
      <c r="AM7" s="766"/>
      <c r="AN7" s="766"/>
      <c r="AO7" s="766"/>
      <c r="AP7" s="766"/>
      <c r="AQ7" s="766"/>
      <c r="AR7" s="766"/>
      <c r="AS7" s="766"/>
      <c r="AT7" s="766"/>
      <c r="AU7" s="766"/>
      <c r="AV7" s="766"/>
      <c r="AW7" s="766"/>
      <c r="AX7" s="766"/>
      <c r="AY7" s="766"/>
      <c r="AZ7" s="766"/>
      <c r="BA7" s="767"/>
      <c r="BB7" s="784" t="s">
        <v>348</v>
      </c>
      <c r="BC7" s="779"/>
      <c r="BD7" s="779"/>
      <c r="BE7" s="782"/>
      <c r="BF7" s="782"/>
      <c r="BG7" s="782"/>
      <c r="BH7" s="782"/>
      <c r="BI7" s="782"/>
      <c r="BJ7" s="782"/>
      <c r="BK7" s="782"/>
      <c r="BL7" s="782"/>
      <c r="BM7" s="783"/>
      <c r="BN7" s="757" t="s">
        <v>349</v>
      </c>
      <c r="BO7" s="757"/>
      <c r="BP7" s="757"/>
      <c r="BQ7" s="757"/>
    </row>
    <row r="8" spans="1:73" s="26" customFormat="1" ht="20.100000000000001" customHeight="1">
      <c r="B8" s="762"/>
      <c r="C8" s="763"/>
      <c r="D8" s="256"/>
      <c r="E8" s="256"/>
      <c r="F8" s="256"/>
      <c r="G8" s="256"/>
      <c r="H8" s="256"/>
      <c r="I8" s="256"/>
      <c r="J8" s="256"/>
      <c r="K8" s="256"/>
      <c r="L8" s="256"/>
      <c r="M8" s="256"/>
      <c r="N8" s="256"/>
      <c r="O8" s="256"/>
      <c r="P8" s="256"/>
      <c r="Q8" s="256"/>
      <c r="R8" s="256"/>
      <c r="S8" s="256"/>
      <c r="T8" s="256"/>
      <c r="U8" s="785" t="s">
        <v>350</v>
      </c>
      <c r="V8" s="786"/>
      <c r="W8" s="787"/>
      <c r="X8" s="768" t="s">
        <v>351</v>
      </c>
      <c r="Y8" s="769"/>
      <c r="Z8" s="769"/>
      <c r="AA8" s="769"/>
      <c r="AB8" s="769"/>
      <c r="AC8" s="769"/>
      <c r="AD8" s="769"/>
      <c r="AE8" s="769"/>
      <c r="AF8" s="769"/>
      <c r="AG8" s="770"/>
      <c r="AH8" s="760" t="s">
        <v>352</v>
      </c>
      <c r="AI8" s="774"/>
      <c r="AJ8" s="774"/>
      <c r="AK8" s="774"/>
      <c r="AL8" s="775"/>
      <c r="AM8" s="768" t="s">
        <v>353</v>
      </c>
      <c r="AN8" s="769"/>
      <c r="AO8" s="769"/>
      <c r="AP8" s="769"/>
      <c r="AQ8" s="770"/>
      <c r="AR8" s="768" t="s">
        <v>354</v>
      </c>
      <c r="AS8" s="769"/>
      <c r="AT8" s="769"/>
      <c r="AU8" s="769"/>
      <c r="AV8" s="770"/>
      <c r="AW8" s="768" t="s">
        <v>355</v>
      </c>
      <c r="AX8" s="769"/>
      <c r="AY8" s="769"/>
      <c r="AZ8" s="769"/>
      <c r="BA8" s="770"/>
      <c r="BB8" s="785"/>
      <c r="BC8" s="786"/>
      <c r="BD8" s="786"/>
      <c r="BE8" s="553" t="s">
        <v>356</v>
      </c>
      <c r="BF8" s="779"/>
      <c r="BG8" s="779"/>
      <c r="BH8" s="779"/>
      <c r="BI8" s="779"/>
      <c r="BJ8" s="779"/>
      <c r="BK8" s="779"/>
      <c r="BL8" s="779"/>
      <c r="BM8" s="780"/>
      <c r="BN8" s="757"/>
      <c r="BO8" s="757"/>
      <c r="BP8" s="757"/>
      <c r="BQ8" s="757"/>
    </row>
    <row r="9" spans="1:73" s="26" customFormat="1" ht="39.950000000000003" customHeight="1">
      <c r="B9" s="764"/>
      <c r="C9" s="765"/>
      <c r="D9" s="256"/>
      <c r="E9" s="256"/>
      <c r="F9" s="256"/>
      <c r="G9" s="256"/>
      <c r="H9" s="256"/>
      <c r="I9" s="256"/>
      <c r="J9" s="256"/>
      <c r="K9" s="256"/>
      <c r="L9" s="256"/>
      <c r="M9" s="256"/>
      <c r="N9" s="256"/>
      <c r="O9" s="256"/>
      <c r="P9" s="256"/>
      <c r="Q9" s="256"/>
      <c r="R9" s="256"/>
      <c r="S9" s="256"/>
      <c r="T9" s="256"/>
      <c r="U9" s="317"/>
      <c r="V9" s="318"/>
      <c r="W9" s="781"/>
      <c r="X9" s="771"/>
      <c r="Y9" s="772"/>
      <c r="Z9" s="772"/>
      <c r="AA9" s="772"/>
      <c r="AB9" s="772"/>
      <c r="AC9" s="772"/>
      <c r="AD9" s="772"/>
      <c r="AE9" s="772"/>
      <c r="AF9" s="772"/>
      <c r="AG9" s="773"/>
      <c r="AH9" s="776"/>
      <c r="AI9" s="777"/>
      <c r="AJ9" s="777"/>
      <c r="AK9" s="777"/>
      <c r="AL9" s="778"/>
      <c r="AM9" s="771"/>
      <c r="AN9" s="772"/>
      <c r="AO9" s="772"/>
      <c r="AP9" s="772"/>
      <c r="AQ9" s="773"/>
      <c r="AR9" s="771"/>
      <c r="AS9" s="772"/>
      <c r="AT9" s="772"/>
      <c r="AU9" s="772"/>
      <c r="AV9" s="773"/>
      <c r="AW9" s="771"/>
      <c r="AX9" s="772"/>
      <c r="AY9" s="772"/>
      <c r="AZ9" s="772"/>
      <c r="BA9" s="773"/>
      <c r="BB9" s="317"/>
      <c r="BC9" s="318"/>
      <c r="BD9" s="318"/>
      <c r="BE9" s="317"/>
      <c r="BF9" s="318"/>
      <c r="BG9" s="318"/>
      <c r="BH9" s="318"/>
      <c r="BI9" s="318"/>
      <c r="BJ9" s="318"/>
      <c r="BK9" s="318"/>
      <c r="BL9" s="318"/>
      <c r="BM9" s="781"/>
      <c r="BN9" s="757"/>
      <c r="BO9" s="757"/>
      <c r="BP9" s="757"/>
      <c r="BQ9" s="757"/>
    </row>
    <row r="10" spans="1:73" ht="15" customHeight="1">
      <c r="B10" s="703">
        <v>1</v>
      </c>
      <c r="C10" s="716"/>
      <c r="D10" s="661" t="s">
        <v>491</v>
      </c>
      <c r="E10" s="460"/>
      <c r="F10" s="460"/>
      <c r="G10" s="460"/>
      <c r="H10" s="460"/>
      <c r="I10" s="460"/>
      <c r="J10" s="460"/>
      <c r="K10" s="461"/>
      <c r="L10" s="532" t="s">
        <v>492</v>
      </c>
      <c r="M10" s="533"/>
      <c r="N10" s="533"/>
      <c r="O10" s="533"/>
      <c r="P10" s="533"/>
      <c r="Q10" s="533"/>
      <c r="R10" s="533"/>
      <c r="S10" s="533"/>
      <c r="T10" s="534"/>
      <c r="U10" s="789" t="s">
        <v>357</v>
      </c>
      <c r="V10" s="790"/>
      <c r="W10" s="791"/>
      <c r="X10" s="743" t="s">
        <v>493</v>
      </c>
      <c r="Y10" s="541"/>
      <c r="Z10" s="541"/>
      <c r="AA10" s="541"/>
      <c r="AB10" s="541"/>
      <c r="AC10" s="541"/>
      <c r="AD10" s="541"/>
      <c r="AE10" s="541"/>
      <c r="AF10" s="541"/>
      <c r="AG10" s="620"/>
      <c r="AH10" s="743" t="s">
        <v>456</v>
      </c>
      <c r="AI10" s="541"/>
      <c r="AJ10" s="541"/>
      <c r="AK10" s="541"/>
      <c r="AL10" s="620"/>
      <c r="AM10" s="744">
        <v>0</v>
      </c>
      <c r="AN10" s="745"/>
      <c r="AO10" s="745"/>
      <c r="AP10" s="746"/>
      <c r="AQ10" s="62" t="s">
        <v>219</v>
      </c>
      <c r="AR10" s="744">
        <v>5</v>
      </c>
      <c r="AS10" s="745"/>
      <c r="AT10" s="745"/>
      <c r="AU10" s="746"/>
      <c r="AV10" s="62" t="s">
        <v>219</v>
      </c>
      <c r="AW10" s="703">
        <f>IF(AR10-AM10=0,"",AR10-AM10)</f>
        <v>5</v>
      </c>
      <c r="AX10" s="715"/>
      <c r="AY10" s="715"/>
      <c r="AZ10" s="742"/>
      <c r="BA10" s="60" t="s">
        <v>219</v>
      </c>
      <c r="BB10" s="744" t="s">
        <v>430</v>
      </c>
      <c r="BC10" s="533"/>
      <c r="BD10" s="534"/>
      <c r="BE10" s="792"/>
      <c r="BF10" s="792"/>
      <c r="BG10" s="792"/>
      <c r="BH10" s="792"/>
      <c r="BI10" s="792"/>
      <c r="BJ10" s="792"/>
      <c r="BK10" s="792"/>
      <c r="BL10" s="792"/>
      <c r="BM10" s="792"/>
      <c r="BN10" s="243"/>
      <c r="BO10" s="243"/>
      <c r="BP10" s="243"/>
      <c r="BQ10" s="243"/>
      <c r="BR10" s="67"/>
      <c r="BS10" s="67"/>
      <c r="BT10" s="67"/>
      <c r="BU10" s="67"/>
    </row>
    <row r="11" spans="1:73" ht="15" customHeight="1">
      <c r="B11" s="703">
        <v>2</v>
      </c>
      <c r="C11" s="716"/>
      <c r="D11" s="661" t="s">
        <v>491</v>
      </c>
      <c r="E11" s="460"/>
      <c r="F11" s="460"/>
      <c r="G11" s="460"/>
      <c r="H11" s="460"/>
      <c r="I11" s="460"/>
      <c r="J11" s="460"/>
      <c r="K11" s="461"/>
      <c r="L11" s="532" t="s">
        <v>492</v>
      </c>
      <c r="M11" s="533"/>
      <c r="N11" s="533"/>
      <c r="O11" s="533"/>
      <c r="P11" s="533"/>
      <c r="Q11" s="533"/>
      <c r="R11" s="533"/>
      <c r="S11" s="533"/>
      <c r="T11" s="534"/>
      <c r="U11" s="789" t="s">
        <v>357</v>
      </c>
      <c r="V11" s="790"/>
      <c r="W11" s="791"/>
      <c r="X11" s="743" t="s">
        <v>493</v>
      </c>
      <c r="Y11" s="541"/>
      <c r="Z11" s="541"/>
      <c r="AA11" s="541"/>
      <c r="AB11" s="541"/>
      <c r="AC11" s="541"/>
      <c r="AD11" s="541"/>
      <c r="AE11" s="541"/>
      <c r="AF11" s="541"/>
      <c r="AG11" s="620"/>
      <c r="AH11" s="743" t="s">
        <v>456</v>
      </c>
      <c r="AI11" s="541"/>
      <c r="AJ11" s="541"/>
      <c r="AK11" s="541"/>
      <c r="AL11" s="620"/>
      <c r="AM11" s="744">
        <v>0</v>
      </c>
      <c r="AN11" s="745"/>
      <c r="AO11" s="745"/>
      <c r="AP11" s="746"/>
      <c r="AQ11" s="62" t="s">
        <v>219</v>
      </c>
      <c r="AR11" s="744">
        <v>5</v>
      </c>
      <c r="AS11" s="745"/>
      <c r="AT11" s="745"/>
      <c r="AU11" s="746"/>
      <c r="AV11" s="62" t="s">
        <v>219</v>
      </c>
      <c r="AW11" s="703">
        <f>IF(AR11-AM11=0,"",AR11-AM11)</f>
        <v>5</v>
      </c>
      <c r="AX11" s="715"/>
      <c r="AY11" s="715"/>
      <c r="AZ11" s="742"/>
      <c r="BA11" s="60" t="s">
        <v>219</v>
      </c>
      <c r="BB11" s="532" t="s">
        <v>430</v>
      </c>
      <c r="BC11" s="533"/>
      <c r="BD11" s="534"/>
      <c r="BE11" s="484"/>
      <c r="BF11" s="484"/>
      <c r="BG11" s="484"/>
      <c r="BH11" s="484"/>
      <c r="BI11" s="484"/>
      <c r="BJ11" s="484"/>
      <c r="BK11" s="484"/>
      <c r="BL11" s="484"/>
      <c r="BM11" s="484"/>
      <c r="BN11" s="243"/>
      <c r="BO11" s="243"/>
      <c r="BP11" s="243"/>
      <c r="BQ11" s="243"/>
    </row>
    <row r="12" spans="1:73" ht="15" customHeight="1">
      <c r="B12" s="703">
        <v>3</v>
      </c>
      <c r="C12" s="716"/>
      <c r="D12" s="661" t="s">
        <v>491</v>
      </c>
      <c r="E12" s="460"/>
      <c r="F12" s="460"/>
      <c r="G12" s="460"/>
      <c r="H12" s="460"/>
      <c r="I12" s="460"/>
      <c r="J12" s="460"/>
      <c r="K12" s="461"/>
      <c r="L12" s="532" t="s">
        <v>492</v>
      </c>
      <c r="M12" s="533"/>
      <c r="N12" s="533"/>
      <c r="O12" s="533"/>
      <c r="P12" s="533"/>
      <c r="Q12" s="533"/>
      <c r="R12" s="533"/>
      <c r="S12" s="533"/>
      <c r="T12" s="534"/>
      <c r="U12" s="789" t="s">
        <v>357</v>
      </c>
      <c r="V12" s="790"/>
      <c r="W12" s="791"/>
      <c r="X12" s="743" t="s">
        <v>493</v>
      </c>
      <c r="Y12" s="541"/>
      <c r="Z12" s="541"/>
      <c r="AA12" s="541"/>
      <c r="AB12" s="541"/>
      <c r="AC12" s="541"/>
      <c r="AD12" s="541"/>
      <c r="AE12" s="541"/>
      <c r="AF12" s="541"/>
      <c r="AG12" s="620"/>
      <c r="AH12" s="743" t="s">
        <v>456</v>
      </c>
      <c r="AI12" s="541"/>
      <c r="AJ12" s="541"/>
      <c r="AK12" s="541"/>
      <c r="AL12" s="620"/>
      <c r="AM12" s="744">
        <v>0</v>
      </c>
      <c r="AN12" s="745"/>
      <c r="AO12" s="745"/>
      <c r="AP12" s="746"/>
      <c r="AQ12" s="62" t="s">
        <v>219</v>
      </c>
      <c r="AR12" s="744">
        <v>5</v>
      </c>
      <c r="AS12" s="745"/>
      <c r="AT12" s="745"/>
      <c r="AU12" s="746"/>
      <c r="AV12" s="62" t="s">
        <v>219</v>
      </c>
      <c r="AW12" s="703">
        <f>IF(AR12-AM12=0,"",AR12-AM12)</f>
        <v>5</v>
      </c>
      <c r="AX12" s="715"/>
      <c r="AY12" s="715"/>
      <c r="AZ12" s="742"/>
      <c r="BA12" s="60" t="s">
        <v>219</v>
      </c>
      <c r="BB12" s="517" t="s">
        <v>357</v>
      </c>
      <c r="BC12" s="518"/>
      <c r="BD12" s="519"/>
      <c r="BE12" s="753" t="s">
        <v>494</v>
      </c>
      <c r="BF12" s="305"/>
      <c r="BG12" s="305"/>
      <c r="BH12" s="305"/>
      <c r="BI12" s="305"/>
      <c r="BJ12" s="305"/>
      <c r="BK12" s="305"/>
      <c r="BL12" s="305"/>
      <c r="BM12" s="305"/>
      <c r="BN12" s="243"/>
      <c r="BO12" s="243"/>
      <c r="BP12" s="243"/>
      <c r="BQ12" s="243"/>
    </row>
    <row r="13" spans="1:73" ht="15" customHeight="1">
      <c r="B13" s="703">
        <v>4</v>
      </c>
      <c r="C13" s="716"/>
      <c r="D13" s="661" t="s">
        <v>491</v>
      </c>
      <c r="E13" s="460"/>
      <c r="F13" s="460"/>
      <c r="G13" s="460"/>
      <c r="H13" s="460"/>
      <c r="I13" s="460"/>
      <c r="J13" s="460"/>
      <c r="K13" s="461"/>
      <c r="L13" s="532" t="s">
        <v>492</v>
      </c>
      <c r="M13" s="533"/>
      <c r="N13" s="533"/>
      <c r="O13" s="533"/>
      <c r="P13" s="533"/>
      <c r="Q13" s="533"/>
      <c r="R13" s="533"/>
      <c r="S13" s="533"/>
      <c r="T13" s="534"/>
      <c r="U13" s="789" t="s">
        <v>357</v>
      </c>
      <c r="V13" s="790"/>
      <c r="W13" s="791"/>
      <c r="X13" s="743" t="s">
        <v>493</v>
      </c>
      <c r="Y13" s="541"/>
      <c r="Z13" s="541"/>
      <c r="AA13" s="541"/>
      <c r="AB13" s="541"/>
      <c r="AC13" s="541"/>
      <c r="AD13" s="541"/>
      <c r="AE13" s="541"/>
      <c r="AF13" s="541"/>
      <c r="AG13" s="620"/>
      <c r="AH13" s="743" t="s">
        <v>456</v>
      </c>
      <c r="AI13" s="541"/>
      <c r="AJ13" s="541"/>
      <c r="AK13" s="541"/>
      <c r="AL13" s="620"/>
      <c r="AM13" s="744">
        <v>0</v>
      </c>
      <c r="AN13" s="745"/>
      <c r="AO13" s="745"/>
      <c r="AP13" s="746"/>
      <c r="AQ13" s="62" t="s">
        <v>219</v>
      </c>
      <c r="AR13" s="744">
        <v>5</v>
      </c>
      <c r="AS13" s="745"/>
      <c r="AT13" s="745"/>
      <c r="AU13" s="746"/>
      <c r="AV13" s="62" t="s">
        <v>219</v>
      </c>
      <c r="AW13" s="703">
        <f>IF(AR13-AM13=0,"",AR13-AM13)</f>
        <v>5</v>
      </c>
      <c r="AX13" s="715"/>
      <c r="AY13" s="715"/>
      <c r="AZ13" s="742"/>
      <c r="BA13" s="60" t="s">
        <v>219</v>
      </c>
      <c r="BB13" s="517" t="s">
        <v>357</v>
      </c>
      <c r="BC13" s="518"/>
      <c r="BD13" s="519"/>
      <c r="BE13" s="753" t="s">
        <v>494</v>
      </c>
      <c r="BF13" s="305"/>
      <c r="BG13" s="305"/>
      <c r="BH13" s="305"/>
      <c r="BI13" s="305"/>
      <c r="BJ13" s="305"/>
      <c r="BK13" s="305"/>
      <c r="BL13" s="305"/>
      <c r="BM13" s="305"/>
      <c r="BN13" s="243"/>
      <c r="BO13" s="243"/>
      <c r="BP13" s="243"/>
      <c r="BQ13" s="243"/>
    </row>
    <row r="14" spans="1:73" ht="15" customHeight="1">
      <c r="B14" s="703">
        <v>5</v>
      </c>
      <c r="C14" s="716"/>
      <c r="D14" s="661" t="s">
        <v>491</v>
      </c>
      <c r="E14" s="460"/>
      <c r="F14" s="460"/>
      <c r="G14" s="460"/>
      <c r="H14" s="460"/>
      <c r="I14" s="460"/>
      <c r="J14" s="460"/>
      <c r="K14" s="461"/>
      <c r="L14" s="532" t="s">
        <v>492</v>
      </c>
      <c r="M14" s="533"/>
      <c r="N14" s="533"/>
      <c r="O14" s="533"/>
      <c r="P14" s="533"/>
      <c r="Q14" s="533"/>
      <c r="R14" s="533"/>
      <c r="S14" s="533"/>
      <c r="T14" s="534"/>
      <c r="U14" s="789" t="s">
        <v>357</v>
      </c>
      <c r="V14" s="790"/>
      <c r="W14" s="791"/>
      <c r="X14" s="743" t="s">
        <v>493</v>
      </c>
      <c r="Y14" s="541"/>
      <c r="Z14" s="541"/>
      <c r="AA14" s="541"/>
      <c r="AB14" s="541"/>
      <c r="AC14" s="541"/>
      <c r="AD14" s="541"/>
      <c r="AE14" s="541"/>
      <c r="AF14" s="541"/>
      <c r="AG14" s="620"/>
      <c r="AH14" s="743" t="s">
        <v>456</v>
      </c>
      <c r="AI14" s="541"/>
      <c r="AJ14" s="541"/>
      <c r="AK14" s="541"/>
      <c r="AL14" s="620"/>
      <c r="AM14" s="744">
        <v>0</v>
      </c>
      <c r="AN14" s="745"/>
      <c r="AO14" s="745"/>
      <c r="AP14" s="746"/>
      <c r="AQ14" s="62" t="s">
        <v>219</v>
      </c>
      <c r="AR14" s="744">
        <v>2</v>
      </c>
      <c r="AS14" s="745"/>
      <c r="AT14" s="745"/>
      <c r="AU14" s="746"/>
      <c r="AV14" s="62" t="s">
        <v>219</v>
      </c>
      <c r="AW14" s="703">
        <f>IF(AR14-AM14=0,"",AR14-AM14)</f>
        <v>2</v>
      </c>
      <c r="AX14" s="715"/>
      <c r="AY14" s="715"/>
      <c r="AZ14" s="742"/>
      <c r="BA14" s="60" t="s">
        <v>219</v>
      </c>
      <c r="BB14" s="517" t="s">
        <v>357</v>
      </c>
      <c r="BC14" s="518"/>
      <c r="BD14" s="519"/>
      <c r="BE14" s="753" t="s">
        <v>494</v>
      </c>
      <c r="BF14" s="305"/>
      <c r="BG14" s="305"/>
      <c r="BH14" s="305"/>
      <c r="BI14" s="305"/>
      <c r="BJ14" s="305"/>
      <c r="BK14" s="305"/>
      <c r="BL14" s="305"/>
      <c r="BM14" s="305"/>
      <c r="BN14" s="243"/>
      <c r="BO14" s="243"/>
      <c r="BP14" s="243"/>
      <c r="BQ14" s="243"/>
    </row>
    <row r="15" spans="1:73" ht="11.25" customHeight="1">
      <c r="B15" s="84" t="s">
        <v>358</v>
      </c>
      <c r="C15" s="65"/>
      <c r="D15" s="65"/>
      <c r="E15" s="65"/>
      <c r="F15" s="65"/>
      <c r="G15" s="65"/>
      <c r="H15" s="65"/>
      <c r="I15" s="65"/>
      <c r="J15" s="65"/>
      <c r="K15" s="65"/>
      <c r="L15" s="65"/>
      <c r="M15" s="65"/>
      <c r="N15" s="65"/>
      <c r="O15" s="65"/>
      <c r="P15" s="65"/>
      <c r="Q15" s="65"/>
      <c r="R15" s="65"/>
      <c r="S15" s="65"/>
      <c r="T15" s="65"/>
      <c r="U15" s="65"/>
      <c r="V15" s="65"/>
      <c r="W15" s="6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65"/>
      <c r="BC15" s="65"/>
      <c r="BD15" s="65"/>
      <c r="BE15" s="65"/>
      <c r="BF15" s="65"/>
      <c r="BG15" s="65"/>
      <c r="BH15" s="65"/>
      <c r="BI15" s="65"/>
      <c r="BJ15" s="65"/>
      <c r="BK15" s="65"/>
      <c r="BL15" s="65"/>
      <c r="BM15" s="65"/>
    </row>
    <row r="16" spans="1:73" ht="11.25" customHeight="1">
      <c r="B16" s="665" t="s">
        <v>359</v>
      </c>
      <c r="C16" s="665"/>
      <c r="D16" s="665"/>
      <c r="E16" s="665"/>
      <c r="F16" s="665"/>
      <c r="G16" s="665"/>
      <c r="H16" s="665"/>
      <c r="I16" s="665"/>
      <c r="J16" s="665"/>
      <c r="K16" s="665"/>
      <c r="L16" s="665"/>
      <c r="M16" s="665"/>
      <c r="N16" s="665"/>
      <c r="O16" s="665"/>
      <c r="P16" s="665"/>
      <c r="Q16" s="665"/>
      <c r="R16" s="665"/>
      <c r="S16" s="665"/>
      <c r="T16" s="665"/>
      <c r="U16" s="665"/>
      <c r="V16" s="665"/>
      <c r="W16" s="665"/>
      <c r="X16" s="665"/>
      <c r="Y16" s="665"/>
      <c r="Z16" s="665"/>
      <c r="AA16" s="665"/>
      <c r="AB16" s="665"/>
      <c r="AC16" s="665"/>
      <c r="AD16" s="665"/>
      <c r="AE16" s="665"/>
      <c r="AF16" s="665"/>
      <c r="AG16" s="665"/>
      <c r="AH16" s="665"/>
      <c r="AI16" s="665"/>
      <c r="AJ16" s="665"/>
      <c r="AK16" s="665"/>
      <c r="AL16" s="665"/>
      <c r="AM16" s="665"/>
      <c r="AN16" s="665"/>
      <c r="AO16" s="665"/>
      <c r="AP16" s="665"/>
      <c r="AQ16" s="665"/>
      <c r="AR16" s="665"/>
      <c r="AS16" s="665"/>
      <c r="AT16" s="665"/>
      <c r="AU16" s="665"/>
      <c r="AV16" s="665"/>
      <c r="AW16" s="665"/>
      <c r="AX16" s="665"/>
      <c r="AY16" s="665"/>
      <c r="AZ16" s="665"/>
      <c r="BA16" s="665"/>
      <c r="BB16" s="665"/>
      <c r="BC16" s="665"/>
      <c r="BD16" s="665"/>
      <c r="BE16" s="665"/>
      <c r="BF16" s="665"/>
      <c r="BG16" s="665"/>
      <c r="BH16" s="665"/>
      <c r="BI16" s="665"/>
      <c r="BJ16" s="665"/>
      <c r="BK16" s="665"/>
      <c r="BL16" s="665"/>
      <c r="BM16" s="665"/>
      <c r="BN16" s="665"/>
      <c r="BO16" s="665"/>
      <c r="BP16" s="665"/>
    </row>
    <row r="17" spans="2:69" ht="11.25" customHeight="1">
      <c r="B17" s="665"/>
      <c r="C17" s="665"/>
      <c r="D17" s="665"/>
      <c r="E17" s="665"/>
      <c r="F17" s="665"/>
      <c r="G17" s="665"/>
      <c r="H17" s="665"/>
      <c r="I17" s="665"/>
      <c r="J17" s="665"/>
      <c r="K17" s="665"/>
      <c r="L17" s="665"/>
      <c r="M17" s="665"/>
      <c r="N17" s="665"/>
      <c r="O17" s="665"/>
      <c r="P17" s="665"/>
      <c r="Q17" s="665"/>
      <c r="R17" s="665"/>
      <c r="S17" s="665"/>
      <c r="T17" s="665"/>
      <c r="U17" s="665"/>
      <c r="V17" s="665"/>
      <c r="W17" s="665"/>
      <c r="X17" s="665"/>
      <c r="Y17" s="665"/>
      <c r="Z17" s="665"/>
      <c r="AA17" s="665"/>
      <c r="AB17" s="665"/>
      <c r="AC17" s="665"/>
      <c r="AD17" s="665"/>
      <c r="AE17" s="665"/>
      <c r="AF17" s="665"/>
      <c r="AG17" s="665"/>
      <c r="AH17" s="665"/>
      <c r="AI17" s="665"/>
      <c r="AJ17" s="665"/>
      <c r="AK17" s="665"/>
      <c r="AL17" s="665"/>
      <c r="AM17" s="665"/>
      <c r="AN17" s="665"/>
      <c r="AO17" s="665"/>
      <c r="AP17" s="665"/>
      <c r="AQ17" s="665"/>
      <c r="AR17" s="665"/>
      <c r="AS17" s="665"/>
      <c r="AT17" s="665"/>
      <c r="AU17" s="665"/>
      <c r="AV17" s="665"/>
      <c r="AW17" s="665"/>
      <c r="AX17" s="665"/>
      <c r="AY17" s="665"/>
      <c r="AZ17" s="665"/>
      <c r="BA17" s="665"/>
      <c r="BB17" s="665"/>
      <c r="BC17" s="665"/>
      <c r="BD17" s="665"/>
      <c r="BE17" s="665"/>
      <c r="BF17" s="665"/>
      <c r="BG17" s="665"/>
      <c r="BH17" s="665"/>
      <c r="BI17" s="665"/>
      <c r="BJ17" s="665"/>
      <c r="BK17" s="665"/>
      <c r="BL17" s="665"/>
      <c r="BM17" s="665"/>
      <c r="BN17" s="665"/>
      <c r="BO17" s="665"/>
      <c r="BP17" s="665"/>
    </row>
    <row r="18" spans="2:69" ht="11.25" customHeight="1">
      <c r="B18" s="84" t="s">
        <v>360</v>
      </c>
      <c r="C18" s="65"/>
      <c r="D18" s="65"/>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row>
    <row r="19" spans="2:69" ht="11.25" customHeight="1">
      <c r="B19" s="84" t="s">
        <v>361</v>
      </c>
      <c r="C19" s="65"/>
      <c r="D19" s="65"/>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row>
    <row r="20" spans="2:69" ht="11.25" customHeight="1">
      <c r="B20" s="84" t="s">
        <v>362</v>
      </c>
      <c r="C20" s="65"/>
      <c r="D20" s="65"/>
      <c r="E20" s="65"/>
      <c r="F20" s="65"/>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row>
    <row r="21" spans="2:69" ht="7.5" customHeight="1">
      <c r="B21" s="84"/>
      <c r="C21" s="65"/>
      <c r="D21" s="65"/>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65"/>
      <c r="BC21" s="65"/>
      <c r="BD21" s="65"/>
      <c r="BE21" s="65"/>
      <c r="BF21" s="65"/>
      <c r="BG21" s="65"/>
      <c r="BH21" s="65"/>
      <c r="BI21" s="65"/>
      <c r="BJ21" s="65"/>
      <c r="BK21" s="65"/>
      <c r="BL21" s="65"/>
      <c r="BM21" s="65"/>
    </row>
    <row r="22" spans="2:69" ht="14.25" customHeight="1">
      <c r="B22" s="1" t="s">
        <v>363</v>
      </c>
      <c r="AH22" s="54"/>
    </row>
    <row r="23" spans="2:69" s="26" customFormat="1" ht="12" customHeight="1">
      <c r="B23" s="760" t="s">
        <v>344</v>
      </c>
      <c r="C23" s="761"/>
      <c r="D23" s="256" t="s">
        <v>364</v>
      </c>
      <c r="E23" s="256"/>
      <c r="F23" s="256"/>
      <c r="G23" s="256"/>
      <c r="H23" s="256"/>
      <c r="I23" s="256"/>
      <c r="J23" s="256"/>
      <c r="K23" s="256"/>
      <c r="L23" s="256" t="s">
        <v>365</v>
      </c>
      <c r="M23" s="256"/>
      <c r="N23" s="256"/>
      <c r="O23" s="256"/>
      <c r="P23" s="256"/>
      <c r="Q23" s="256"/>
      <c r="R23" s="256"/>
      <c r="S23" s="256"/>
      <c r="T23" s="257"/>
      <c r="U23" s="61"/>
      <c r="V23" s="61"/>
      <c r="W23" s="61"/>
      <c r="X23" s="794" t="s">
        <v>347</v>
      </c>
      <c r="Y23" s="540"/>
      <c r="Z23" s="540"/>
      <c r="AA23" s="540"/>
      <c r="AB23" s="540"/>
      <c r="AC23" s="540"/>
      <c r="AD23" s="540"/>
      <c r="AE23" s="540"/>
      <c r="AF23" s="540"/>
      <c r="AG23" s="540"/>
      <c r="AH23" s="540"/>
      <c r="AI23" s="540"/>
      <c r="AJ23" s="540"/>
      <c r="AK23" s="540"/>
      <c r="AL23" s="540"/>
      <c r="AM23" s="540"/>
      <c r="AN23" s="540"/>
      <c r="AO23" s="540"/>
      <c r="AP23" s="540"/>
      <c r="AQ23" s="540"/>
      <c r="AR23" s="540"/>
      <c r="AS23" s="540"/>
      <c r="AT23" s="540"/>
      <c r="AU23" s="540"/>
      <c r="AV23" s="540"/>
      <c r="AW23" s="540"/>
      <c r="AX23" s="540"/>
      <c r="AY23" s="540"/>
      <c r="AZ23" s="540"/>
      <c r="BA23" s="540"/>
      <c r="BB23" s="540"/>
      <c r="BC23" s="540"/>
      <c r="BD23" s="540"/>
      <c r="BE23" s="543"/>
      <c r="BF23" s="784" t="s">
        <v>348</v>
      </c>
      <c r="BG23" s="779"/>
      <c r="BH23" s="779"/>
      <c r="BI23" s="766"/>
      <c r="BJ23" s="766"/>
      <c r="BK23" s="766"/>
      <c r="BL23" s="766"/>
      <c r="BM23" s="766"/>
      <c r="BN23" s="766"/>
      <c r="BO23" s="766"/>
      <c r="BP23" s="766"/>
      <c r="BQ23" s="767"/>
    </row>
    <row r="24" spans="2:69" s="26" customFormat="1" ht="20.100000000000001" customHeight="1">
      <c r="B24" s="762"/>
      <c r="C24" s="763"/>
      <c r="D24" s="256"/>
      <c r="E24" s="256"/>
      <c r="F24" s="256"/>
      <c r="G24" s="256"/>
      <c r="H24" s="256"/>
      <c r="I24" s="256"/>
      <c r="J24" s="256"/>
      <c r="K24" s="256"/>
      <c r="L24" s="256"/>
      <c r="M24" s="256"/>
      <c r="N24" s="256"/>
      <c r="O24" s="256"/>
      <c r="P24" s="256"/>
      <c r="Q24" s="256"/>
      <c r="R24" s="256"/>
      <c r="S24" s="256"/>
      <c r="T24" s="256"/>
      <c r="U24" s="785" t="s">
        <v>366</v>
      </c>
      <c r="V24" s="779"/>
      <c r="W24" s="780"/>
      <c r="X24" s="359" t="s">
        <v>351</v>
      </c>
      <c r="Y24" s="360"/>
      <c r="Z24" s="360"/>
      <c r="AA24" s="360"/>
      <c r="AB24" s="360"/>
      <c r="AC24" s="360"/>
      <c r="AD24" s="360"/>
      <c r="AE24" s="360"/>
      <c r="AF24" s="360"/>
      <c r="AG24" s="802"/>
      <c r="AH24" s="759" t="s">
        <v>352</v>
      </c>
      <c r="AI24" s="759"/>
      <c r="AJ24" s="759"/>
      <c r="AK24" s="759"/>
      <c r="AL24" s="759"/>
      <c r="AM24" s="758" t="s">
        <v>367</v>
      </c>
      <c r="AN24" s="758"/>
      <c r="AO24" s="758"/>
      <c r="AP24" s="758"/>
      <c r="AQ24" s="758"/>
      <c r="AR24" s="758" t="s">
        <v>368</v>
      </c>
      <c r="AS24" s="758"/>
      <c r="AT24" s="758"/>
      <c r="AU24" s="758"/>
      <c r="AV24" s="758"/>
      <c r="AW24" s="768" t="s">
        <v>355</v>
      </c>
      <c r="AX24" s="769"/>
      <c r="AY24" s="769"/>
      <c r="AZ24" s="769"/>
      <c r="BA24" s="770"/>
      <c r="BB24" s="553" t="s">
        <v>369</v>
      </c>
      <c r="BC24" s="554"/>
      <c r="BD24" s="554"/>
      <c r="BE24" s="555"/>
      <c r="BF24" s="785"/>
      <c r="BG24" s="786"/>
      <c r="BH24" s="786"/>
      <c r="BI24" s="553" t="s">
        <v>356</v>
      </c>
      <c r="BJ24" s="779"/>
      <c r="BK24" s="779"/>
      <c r="BL24" s="779"/>
      <c r="BM24" s="779"/>
      <c r="BN24" s="779"/>
      <c r="BO24" s="779"/>
      <c r="BP24" s="779"/>
      <c r="BQ24" s="780"/>
    </row>
    <row r="25" spans="2:69" s="26" customFormat="1" ht="39.950000000000003" customHeight="1">
      <c r="B25" s="764"/>
      <c r="C25" s="765"/>
      <c r="D25" s="256"/>
      <c r="E25" s="256"/>
      <c r="F25" s="256"/>
      <c r="G25" s="256"/>
      <c r="H25" s="256"/>
      <c r="I25" s="256"/>
      <c r="J25" s="256"/>
      <c r="K25" s="256"/>
      <c r="L25" s="256"/>
      <c r="M25" s="256"/>
      <c r="N25" s="256"/>
      <c r="O25" s="256"/>
      <c r="P25" s="256"/>
      <c r="Q25" s="256"/>
      <c r="R25" s="256"/>
      <c r="S25" s="256"/>
      <c r="T25" s="256"/>
      <c r="U25" s="317"/>
      <c r="V25" s="318"/>
      <c r="W25" s="781"/>
      <c r="X25" s="362"/>
      <c r="Y25" s="363"/>
      <c r="Z25" s="363"/>
      <c r="AA25" s="363"/>
      <c r="AB25" s="363"/>
      <c r="AC25" s="363"/>
      <c r="AD25" s="363"/>
      <c r="AE25" s="363"/>
      <c r="AF25" s="363"/>
      <c r="AG25" s="804"/>
      <c r="AH25" s="544"/>
      <c r="AI25" s="544"/>
      <c r="AJ25" s="544"/>
      <c r="AK25" s="544"/>
      <c r="AL25" s="544"/>
      <c r="AM25" s="256"/>
      <c r="AN25" s="256"/>
      <c r="AO25" s="256"/>
      <c r="AP25" s="256"/>
      <c r="AQ25" s="256"/>
      <c r="AR25" s="256"/>
      <c r="AS25" s="256"/>
      <c r="AT25" s="256"/>
      <c r="AU25" s="256"/>
      <c r="AV25" s="256"/>
      <c r="AW25" s="771"/>
      <c r="AX25" s="772"/>
      <c r="AY25" s="772"/>
      <c r="AZ25" s="772"/>
      <c r="BA25" s="773"/>
      <c r="BB25" s="799"/>
      <c r="BC25" s="800"/>
      <c r="BD25" s="800"/>
      <c r="BE25" s="801"/>
      <c r="BF25" s="317"/>
      <c r="BG25" s="318"/>
      <c r="BH25" s="318"/>
      <c r="BI25" s="317"/>
      <c r="BJ25" s="318"/>
      <c r="BK25" s="318"/>
      <c r="BL25" s="318"/>
      <c r="BM25" s="318"/>
      <c r="BN25" s="318"/>
      <c r="BO25" s="318"/>
      <c r="BP25" s="318"/>
      <c r="BQ25" s="781"/>
    </row>
    <row r="26" spans="2:69" ht="15" customHeight="1">
      <c r="B26" s="703">
        <v>1</v>
      </c>
      <c r="C26" s="716"/>
      <c r="D26" s="743" t="s">
        <v>495</v>
      </c>
      <c r="E26" s="541"/>
      <c r="F26" s="541"/>
      <c r="G26" s="541"/>
      <c r="H26" s="541"/>
      <c r="I26" s="541"/>
      <c r="J26" s="541"/>
      <c r="K26" s="620"/>
      <c r="L26" s="744" t="s">
        <v>496</v>
      </c>
      <c r="M26" s="533"/>
      <c r="N26" s="533"/>
      <c r="O26" s="533"/>
      <c r="P26" s="533"/>
      <c r="Q26" s="533"/>
      <c r="R26" s="533"/>
      <c r="S26" s="533"/>
      <c r="T26" s="534"/>
      <c r="U26" s="517" t="s">
        <v>357</v>
      </c>
      <c r="V26" s="518"/>
      <c r="W26" s="519"/>
      <c r="X26" s="743" t="s">
        <v>493</v>
      </c>
      <c r="Y26" s="541"/>
      <c r="Z26" s="541"/>
      <c r="AA26" s="541"/>
      <c r="AB26" s="541"/>
      <c r="AC26" s="541"/>
      <c r="AD26" s="541"/>
      <c r="AE26" s="541"/>
      <c r="AF26" s="541"/>
      <c r="AG26" s="620"/>
      <c r="AH26" s="743" t="s">
        <v>456</v>
      </c>
      <c r="AI26" s="541"/>
      <c r="AJ26" s="541"/>
      <c r="AK26" s="541"/>
      <c r="AL26" s="620"/>
      <c r="AM26" s="744">
        <v>0</v>
      </c>
      <c r="AN26" s="745"/>
      <c r="AO26" s="745"/>
      <c r="AP26" s="746"/>
      <c r="AQ26" s="63" t="s">
        <v>219</v>
      </c>
      <c r="AR26" s="744">
        <v>20</v>
      </c>
      <c r="AS26" s="745"/>
      <c r="AT26" s="745"/>
      <c r="AU26" s="746"/>
      <c r="AV26" s="62" t="s">
        <v>219</v>
      </c>
      <c r="AW26" s="703">
        <f>IF(AR26-AM26=0,"",AR26-AM26)</f>
        <v>20</v>
      </c>
      <c r="AX26" s="715"/>
      <c r="AY26" s="715"/>
      <c r="AZ26" s="742"/>
      <c r="BA26" s="60" t="s">
        <v>219</v>
      </c>
      <c r="BB26" s="744">
        <v>55</v>
      </c>
      <c r="BC26" s="745"/>
      <c r="BD26" s="746"/>
      <c r="BE26" s="64" t="s">
        <v>370</v>
      </c>
      <c r="BF26" s="517" t="s">
        <v>430</v>
      </c>
      <c r="BG26" s="518"/>
      <c r="BH26" s="519"/>
      <c r="BI26" s="792"/>
      <c r="BJ26" s="792"/>
      <c r="BK26" s="792"/>
      <c r="BL26" s="792"/>
      <c r="BM26" s="792"/>
      <c r="BN26" s="792"/>
      <c r="BO26" s="792"/>
      <c r="BP26" s="792"/>
      <c r="BQ26" s="792"/>
    </row>
    <row r="27" spans="2:69" ht="15" customHeight="1">
      <c r="B27" s="703">
        <v>2</v>
      </c>
      <c r="C27" s="716"/>
      <c r="D27" s="743" t="s">
        <v>497</v>
      </c>
      <c r="E27" s="541"/>
      <c r="F27" s="541"/>
      <c r="G27" s="541"/>
      <c r="H27" s="541"/>
      <c r="I27" s="541"/>
      <c r="J27" s="541"/>
      <c r="K27" s="620"/>
      <c r="L27" s="744" t="s">
        <v>496</v>
      </c>
      <c r="M27" s="533"/>
      <c r="N27" s="533"/>
      <c r="O27" s="533"/>
      <c r="P27" s="533"/>
      <c r="Q27" s="533"/>
      <c r="R27" s="533"/>
      <c r="S27" s="533"/>
      <c r="T27" s="534"/>
      <c r="U27" s="517" t="s">
        <v>357</v>
      </c>
      <c r="V27" s="518"/>
      <c r="W27" s="519"/>
      <c r="X27" s="743" t="s">
        <v>493</v>
      </c>
      <c r="Y27" s="541"/>
      <c r="Z27" s="541"/>
      <c r="AA27" s="541"/>
      <c r="AB27" s="541"/>
      <c r="AC27" s="541"/>
      <c r="AD27" s="541"/>
      <c r="AE27" s="541"/>
      <c r="AF27" s="541"/>
      <c r="AG27" s="620"/>
      <c r="AH27" s="743" t="s">
        <v>456</v>
      </c>
      <c r="AI27" s="541"/>
      <c r="AJ27" s="541"/>
      <c r="AK27" s="541"/>
      <c r="AL27" s="620"/>
      <c r="AM27" s="744">
        <v>0</v>
      </c>
      <c r="AN27" s="745"/>
      <c r="AO27" s="745"/>
      <c r="AP27" s="746"/>
      <c r="AQ27" s="63" t="s">
        <v>219</v>
      </c>
      <c r="AR27" s="744">
        <v>20</v>
      </c>
      <c r="AS27" s="745"/>
      <c r="AT27" s="745"/>
      <c r="AU27" s="746"/>
      <c r="AV27" s="62" t="s">
        <v>219</v>
      </c>
      <c r="AW27" s="703">
        <f>IF(AR27-AM27=0,"",AR27-AM27)</f>
        <v>20</v>
      </c>
      <c r="AX27" s="715"/>
      <c r="AY27" s="715"/>
      <c r="AZ27" s="742"/>
      <c r="BA27" s="60" t="s">
        <v>219</v>
      </c>
      <c r="BB27" s="744">
        <v>51</v>
      </c>
      <c r="BC27" s="745"/>
      <c r="BD27" s="746"/>
      <c r="BE27" s="64" t="s">
        <v>370</v>
      </c>
      <c r="BF27" s="517" t="s">
        <v>430</v>
      </c>
      <c r="BG27" s="518"/>
      <c r="BH27" s="519"/>
      <c r="BI27" s="484"/>
      <c r="BJ27" s="484"/>
      <c r="BK27" s="484"/>
      <c r="BL27" s="484"/>
      <c r="BM27" s="484"/>
      <c r="BN27" s="484"/>
      <c r="BO27" s="484"/>
      <c r="BP27" s="484"/>
      <c r="BQ27" s="484"/>
    </row>
    <row r="28" spans="2:69" ht="15" customHeight="1">
      <c r="B28" s="703">
        <v>3</v>
      </c>
      <c r="C28" s="716"/>
      <c r="D28" s="743" t="s">
        <v>498</v>
      </c>
      <c r="E28" s="541"/>
      <c r="F28" s="541"/>
      <c r="G28" s="541"/>
      <c r="H28" s="541"/>
      <c r="I28" s="541"/>
      <c r="J28" s="541"/>
      <c r="K28" s="620"/>
      <c r="L28" s="744" t="s">
        <v>496</v>
      </c>
      <c r="M28" s="533"/>
      <c r="N28" s="533"/>
      <c r="O28" s="533"/>
      <c r="P28" s="533"/>
      <c r="Q28" s="533"/>
      <c r="R28" s="533"/>
      <c r="S28" s="533"/>
      <c r="T28" s="534"/>
      <c r="U28" s="517" t="s">
        <v>357</v>
      </c>
      <c r="V28" s="518"/>
      <c r="W28" s="519"/>
      <c r="X28" s="743" t="s">
        <v>493</v>
      </c>
      <c r="Y28" s="541"/>
      <c r="Z28" s="541"/>
      <c r="AA28" s="541"/>
      <c r="AB28" s="541"/>
      <c r="AC28" s="541"/>
      <c r="AD28" s="541"/>
      <c r="AE28" s="541"/>
      <c r="AF28" s="541"/>
      <c r="AG28" s="620"/>
      <c r="AH28" s="743" t="s">
        <v>456</v>
      </c>
      <c r="AI28" s="541"/>
      <c r="AJ28" s="541"/>
      <c r="AK28" s="541"/>
      <c r="AL28" s="620"/>
      <c r="AM28" s="744">
        <v>0</v>
      </c>
      <c r="AN28" s="745"/>
      <c r="AO28" s="745"/>
      <c r="AP28" s="746"/>
      <c r="AQ28" s="63" t="s">
        <v>219</v>
      </c>
      <c r="AR28" s="744">
        <v>20</v>
      </c>
      <c r="AS28" s="745"/>
      <c r="AT28" s="745"/>
      <c r="AU28" s="746"/>
      <c r="AV28" s="62" t="s">
        <v>219</v>
      </c>
      <c r="AW28" s="703">
        <f>IF(AR28-AM28=0,"",AR28-AM28)</f>
        <v>20</v>
      </c>
      <c r="AX28" s="715"/>
      <c r="AY28" s="715"/>
      <c r="AZ28" s="742"/>
      <c r="BA28" s="60" t="s">
        <v>219</v>
      </c>
      <c r="BB28" s="744">
        <v>37</v>
      </c>
      <c r="BC28" s="745"/>
      <c r="BD28" s="746"/>
      <c r="BE28" s="64" t="s">
        <v>370</v>
      </c>
      <c r="BF28" s="517" t="s">
        <v>357</v>
      </c>
      <c r="BG28" s="518"/>
      <c r="BH28" s="519"/>
      <c r="BI28" s="753" t="s">
        <v>499</v>
      </c>
      <c r="BJ28" s="305"/>
      <c r="BK28" s="305"/>
      <c r="BL28" s="305"/>
      <c r="BM28" s="305"/>
      <c r="BN28" s="305"/>
      <c r="BO28" s="305"/>
      <c r="BP28" s="305"/>
      <c r="BQ28" s="305"/>
    </row>
    <row r="29" spans="2:69" s="51" customFormat="1" ht="12" customHeight="1">
      <c r="B29" s="102" t="s">
        <v>371</v>
      </c>
    </row>
    <row r="30" spans="2:69" s="51" customFormat="1" ht="8.25" customHeight="1"/>
    <row r="31" spans="2:69" ht="14.25" customHeight="1">
      <c r="B31" s="1" t="s">
        <v>425</v>
      </c>
    </row>
    <row r="32" spans="2:69" s="26" customFormat="1" ht="36" customHeight="1">
      <c r="B32" s="768" t="s">
        <v>372</v>
      </c>
      <c r="C32" s="769"/>
      <c r="D32" s="769"/>
      <c r="E32" s="769"/>
      <c r="F32" s="769"/>
      <c r="G32" s="769"/>
      <c r="H32" s="769"/>
      <c r="I32" s="769"/>
      <c r="J32" s="769"/>
      <c r="K32" s="770"/>
      <c r="L32" s="256" t="s">
        <v>373</v>
      </c>
      <c r="M32" s="256"/>
      <c r="N32" s="256"/>
      <c r="O32" s="256"/>
      <c r="P32" s="256"/>
      <c r="Q32" s="560" t="s">
        <v>374</v>
      </c>
      <c r="R32" s="560"/>
      <c r="S32" s="560"/>
      <c r="T32" s="560"/>
      <c r="U32" s="560"/>
      <c r="V32" s="560"/>
      <c r="W32" s="560"/>
      <c r="X32" s="560"/>
      <c r="Y32" s="560"/>
      <c r="Z32" s="560" t="s">
        <v>375</v>
      </c>
      <c r="AA32" s="560"/>
      <c r="AB32" s="560"/>
      <c r="AC32" s="560"/>
      <c r="AD32" s="560"/>
      <c r="AE32" s="560"/>
      <c r="AF32" s="560"/>
      <c r="AG32" s="560"/>
      <c r="AH32" s="560"/>
      <c r="AI32" s="560"/>
      <c r="AJ32" s="359" t="s">
        <v>376</v>
      </c>
      <c r="AK32" s="360"/>
      <c r="AL32" s="360"/>
      <c r="AM32" s="360"/>
      <c r="AN32" s="360"/>
      <c r="AO32" s="360"/>
      <c r="AP32" s="360"/>
      <c r="AQ32" s="360"/>
      <c r="AR32" s="360"/>
      <c r="AS32" s="360"/>
      <c r="AT32" s="360"/>
      <c r="AU32" s="360"/>
      <c r="AV32" s="360"/>
      <c r="AW32" s="360"/>
      <c r="AX32" s="360"/>
      <c r="AY32" s="360"/>
      <c r="AZ32" s="360"/>
      <c r="BA32" s="360"/>
      <c r="BB32" s="360"/>
      <c r="BC32" s="360"/>
      <c r="BD32" s="360"/>
      <c r="BE32" s="360"/>
      <c r="BF32" s="360"/>
      <c r="BG32" s="360"/>
      <c r="BH32" s="360"/>
      <c r="BI32" s="360"/>
      <c r="BJ32" s="360"/>
      <c r="BK32" s="360"/>
      <c r="BL32" s="360"/>
      <c r="BM32" s="802"/>
    </row>
    <row r="33" spans="2:81" ht="28.5" customHeight="1">
      <c r="B33" s="154" t="s">
        <v>500</v>
      </c>
      <c r="C33" s="155"/>
      <c r="D33" s="155"/>
      <c r="E33" s="155"/>
      <c r="F33" s="155"/>
      <c r="G33" s="155"/>
      <c r="H33" s="155"/>
      <c r="I33" s="155"/>
      <c r="J33" s="155"/>
      <c r="K33" s="156"/>
      <c r="L33" s="532">
        <v>48</v>
      </c>
      <c r="M33" s="533"/>
      <c r="N33" s="533"/>
      <c r="O33" s="803"/>
      <c r="P33" s="93" t="s">
        <v>370</v>
      </c>
      <c r="Q33" s="499">
        <v>12</v>
      </c>
      <c r="R33" s="499"/>
      <c r="S33" s="499"/>
      <c r="T33" s="499"/>
      <c r="U33" s="499"/>
      <c r="V33" s="499"/>
      <c r="W33" s="499"/>
      <c r="X33" s="747"/>
      <c r="Y33" s="63" t="s">
        <v>370</v>
      </c>
      <c r="Z33" s="748">
        <v>18</v>
      </c>
      <c r="AA33" s="748"/>
      <c r="AB33" s="748"/>
      <c r="AC33" s="748"/>
      <c r="AD33" s="748"/>
      <c r="AE33" s="748"/>
      <c r="AF33" s="748"/>
      <c r="AG33" s="748"/>
      <c r="AH33" s="749"/>
      <c r="AI33" s="63" t="s">
        <v>219</v>
      </c>
      <c r="AJ33" s="750" t="s">
        <v>501</v>
      </c>
      <c r="AK33" s="751"/>
      <c r="AL33" s="751"/>
      <c r="AM33" s="751"/>
      <c r="AN33" s="751"/>
      <c r="AO33" s="751"/>
      <c r="AP33" s="751"/>
      <c r="AQ33" s="751"/>
      <c r="AR33" s="751"/>
      <c r="AS33" s="751"/>
      <c r="AT33" s="751"/>
      <c r="AU33" s="751"/>
      <c r="AV33" s="751"/>
      <c r="AW33" s="751"/>
      <c r="AX33" s="751"/>
      <c r="AY33" s="751"/>
      <c r="AZ33" s="751"/>
      <c r="BA33" s="751"/>
      <c r="BB33" s="751"/>
      <c r="BC33" s="751"/>
      <c r="BD33" s="751"/>
      <c r="BE33" s="751"/>
      <c r="BF33" s="751"/>
      <c r="BG33" s="751"/>
      <c r="BH33" s="751"/>
      <c r="BI33" s="751"/>
      <c r="BJ33" s="751"/>
      <c r="BK33" s="751"/>
      <c r="BL33" s="751"/>
      <c r="BM33" s="752"/>
      <c r="BR33" s="798"/>
      <c r="BS33" s="798"/>
      <c r="BT33" s="798"/>
      <c r="BU33" s="798"/>
      <c r="BV33" s="798"/>
      <c r="BW33" s="798"/>
      <c r="BX33" s="798"/>
      <c r="BY33" s="557"/>
      <c r="BZ33" s="557"/>
      <c r="CA33" s="557"/>
      <c r="CB33" s="557"/>
      <c r="CC33" s="557"/>
    </row>
    <row r="34" spans="2:81">
      <c r="B34" s="56" t="s">
        <v>426</v>
      </c>
    </row>
    <row r="35" spans="2:81" ht="8.25" customHeight="1"/>
    <row r="36" spans="2:81" ht="14.25" customHeight="1">
      <c r="B36" s="1" t="s">
        <v>377</v>
      </c>
    </row>
    <row r="37" spans="2:81" ht="9.75" customHeight="1">
      <c r="B37" s="647" t="s">
        <v>378</v>
      </c>
      <c r="C37" s="737"/>
      <c r="D37" s="737"/>
      <c r="E37" s="737"/>
      <c r="F37" s="651"/>
      <c r="G37" s="647" t="s">
        <v>379</v>
      </c>
      <c r="H37" s="737"/>
      <c r="I37" s="737"/>
      <c r="J37" s="737"/>
      <c r="K37" s="651"/>
      <c r="L37" s="647" t="s">
        <v>380</v>
      </c>
      <c r="M37" s="737"/>
      <c r="N37" s="737"/>
      <c r="O37" s="737"/>
      <c r="P37" s="737"/>
      <c r="Q37" s="740"/>
      <c r="R37" s="740"/>
      <c r="S37" s="740"/>
      <c r="T37" s="740"/>
      <c r="U37" s="740"/>
      <c r="V37" s="741"/>
      <c r="W37" s="768" t="s">
        <v>381</v>
      </c>
      <c r="X37" s="769"/>
      <c r="Y37" s="769"/>
      <c r="Z37" s="769"/>
      <c r="AA37" s="769"/>
      <c r="AB37" s="769"/>
      <c r="AC37" s="741"/>
      <c r="AD37" s="757"/>
      <c r="AE37" s="757"/>
      <c r="AF37" s="757"/>
      <c r="AG37" s="757"/>
      <c r="AH37" s="757"/>
      <c r="AI37" s="757"/>
    </row>
    <row r="38" spans="2:81" ht="27" customHeight="1">
      <c r="B38" s="631"/>
      <c r="C38" s="738"/>
      <c r="D38" s="738"/>
      <c r="E38" s="738"/>
      <c r="F38" s="739"/>
      <c r="G38" s="631"/>
      <c r="H38" s="738"/>
      <c r="I38" s="738"/>
      <c r="J38" s="738"/>
      <c r="K38" s="739"/>
      <c r="L38" s="631"/>
      <c r="M38" s="738"/>
      <c r="N38" s="738"/>
      <c r="O38" s="738"/>
      <c r="P38" s="738"/>
      <c r="Q38" s="430" t="s">
        <v>382</v>
      </c>
      <c r="R38" s="740"/>
      <c r="S38" s="740"/>
      <c r="T38" s="740"/>
      <c r="U38" s="740"/>
      <c r="V38" s="741"/>
      <c r="W38" s="797"/>
      <c r="X38" s="798"/>
      <c r="Y38" s="798"/>
      <c r="Z38" s="798"/>
      <c r="AA38" s="798"/>
      <c r="AB38" s="772"/>
      <c r="AC38" s="793" t="s">
        <v>383</v>
      </c>
      <c r="AD38" s="793"/>
      <c r="AE38" s="793"/>
      <c r="AF38" s="793"/>
      <c r="AG38" s="793"/>
      <c r="AH38" s="793"/>
      <c r="AI38" s="757"/>
    </row>
    <row r="39" spans="2:81" ht="23.25" customHeight="1">
      <c r="B39" s="703" t="str">
        <f>IF(SUM(AM10:AQ14,AM26:AQ28)=0,"",SUM(AM10:AQ14,AM26:AQ28))</f>
        <v/>
      </c>
      <c r="C39" s="715"/>
      <c r="D39" s="715"/>
      <c r="E39" s="742"/>
      <c r="F39" s="63" t="s">
        <v>219</v>
      </c>
      <c r="G39" s="703">
        <f>IF(SUM(AR10:AU14,AR26:AU28,Z33)=0,"",SUM(AR10:AU14,AR26:AU28,Z33))</f>
        <v>100</v>
      </c>
      <c r="H39" s="715"/>
      <c r="I39" s="715"/>
      <c r="J39" s="742"/>
      <c r="K39" s="63" t="s">
        <v>219</v>
      </c>
      <c r="L39" s="703">
        <f>IF(SUM(AR10:AU14,AR26:AU28,Z33)-SUM(AM10:AP14,AM26:AP28)=0,"",SUM(AR10:AU14,AR26:AU28,Z33)-SUM(AM10:AP14,AM26:AP28))</f>
        <v>100</v>
      </c>
      <c r="M39" s="715"/>
      <c r="N39" s="715"/>
      <c r="O39" s="742"/>
      <c r="P39" s="63" t="s">
        <v>219</v>
      </c>
      <c r="Q39" s="703">
        <f>IF(Z33=0,"",Z33)</f>
        <v>18</v>
      </c>
      <c r="R39" s="715"/>
      <c r="S39" s="715"/>
      <c r="T39" s="715"/>
      <c r="U39" s="742"/>
      <c r="V39" s="93" t="s">
        <v>219</v>
      </c>
      <c r="W39" s="743">
        <v>160</v>
      </c>
      <c r="X39" s="795"/>
      <c r="Y39" s="795"/>
      <c r="Z39" s="795"/>
      <c r="AA39" s="796"/>
      <c r="AB39" s="93" t="s">
        <v>370</v>
      </c>
      <c r="AC39" s="703">
        <f>IF(Q33=0,"",Q33)</f>
        <v>12</v>
      </c>
      <c r="AD39" s="715"/>
      <c r="AE39" s="715"/>
      <c r="AF39" s="715"/>
      <c r="AG39" s="715"/>
      <c r="AH39" s="742"/>
      <c r="AI39" s="63" t="s">
        <v>370</v>
      </c>
    </row>
  </sheetData>
  <mergeCells count="155">
    <mergeCell ref="D14:K14"/>
    <mergeCell ref="L14:T14"/>
    <mergeCell ref="X14:AG14"/>
    <mergeCell ref="AH14:AL14"/>
    <mergeCell ref="BN14:BQ14"/>
    <mergeCell ref="BB26:BD26"/>
    <mergeCell ref="BB27:BD27"/>
    <mergeCell ref="BB28:BD28"/>
    <mergeCell ref="AW24:BA25"/>
    <mergeCell ref="AH26:AL26"/>
    <mergeCell ref="X24:AG25"/>
    <mergeCell ref="AH28:AL28"/>
    <mergeCell ref="BB12:BD12"/>
    <mergeCell ref="AW12:AZ12"/>
    <mergeCell ref="AW13:AZ13"/>
    <mergeCell ref="BN10:BQ10"/>
    <mergeCell ref="BN11:BQ11"/>
    <mergeCell ref="BN12:BQ12"/>
    <mergeCell ref="BN13:BQ13"/>
    <mergeCell ref="BB14:BD14"/>
    <mergeCell ref="AW27:AZ27"/>
    <mergeCell ref="BI27:BQ27"/>
    <mergeCell ref="BF27:BH27"/>
    <mergeCell ref="BR33:BX33"/>
    <mergeCell ref="BY33:CC33"/>
    <mergeCell ref="B16:BP17"/>
    <mergeCell ref="BI23:BQ23"/>
    <mergeCell ref="BI24:BQ25"/>
    <mergeCell ref="BI26:BQ26"/>
    <mergeCell ref="U13:W13"/>
    <mergeCell ref="B12:C12"/>
    <mergeCell ref="D12:K12"/>
    <mergeCell ref="L12:T12"/>
    <mergeCell ref="U12:W12"/>
    <mergeCell ref="B14:C14"/>
    <mergeCell ref="BB13:BD13"/>
    <mergeCell ref="AR24:AV25"/>
    <mergeCell ref="B23:C25"/>
    <mergeCell ref="D23:K25"/>
    <mergeCell ref="L23:T25"/>
    <mergeCell ref="B26:C26"/>
    <mergeCell ref="D26:K26"/>
    <mergeCell ref="L26:T26"/>
    <mergeCell ref="BB24:BE25"/>
    <mergeCell ref="AJ32:BM32"/>
    <mergeCell ref="L33:O33"/>
    <mergeCell ref="BF26:BH26"/>
    <mergeCell ref="B11:C11"/>
    <mergeCell ref="D11:K11"/>
    <mergeCell ref="B10:C10"/>
    <mergeCell ref="D10:K10"/>
    <mergeCell ref="L10:T10"/>
    <mergeCell ref="B39:E39"/>
    <mergeCell ref="L39:O39"/>
    <mergeCell ref="Q39:U39"/>
    <mergeCell ref="G39:J39"/>
    <mergeCell ref="B13:C13"/>
    <mergeCell ref="D13:K13"/>
    <mergeCell ref="B32:K32"/>
    <mergeCell ref="U24:W25"/>
    <mergeCell ref="L32:P32"/>
    <mergeCell ref="B28:C28"/>
    <mergeCell ref="D28:K28"/>
    <mergeCell ref="L28:T28"/>
    <mergeCell ref="B27:C27"/>
    <mergeCell ref="D27:K27"/>
    <mergeCell ref="L27:T27"/>
    <mergeCell ref="U14:W14"/>
    <mergeCell ref="B37:F38"/>
    <mergeCell ref="W39:AA39"/>
    <mergeCell ref="W37:AB38"/>
    <mergeCell ref="AC39:AH39"/>
    <mergeCell ref="U10:W10"/>
    <mergeCell ref="L11:T11"/>
    <mergeCell ref="U11:W11"/>
    <mergeCell ref="L13:T13"/>
    <mergeCell ref="AM12:AP12"/>
    <mergeCell ref="AW10:AZ10"/>
    <mergeCell ref="BE10:BM10"/>
    <mergeCell ref="BE11:BM11"/>
    <mergeCell ref="BE12:BM12"/>
    <mergeCell ref="BE13:BM13"/>
    <mergeCell ref="AM10:AP10"/>
    <mergeCell ref="BB10:BD10"/>
    <mergeCell ref="BB11:BD11"/>
    <mergeCell ref="AR10:AU10"/>
    <mergeCell ref="AC38:AI38"/>
    <mergeCell ref="AC37:AI37"/>
    <mergeCell ref="BE14:BM14"/>
    <mergeCell ref="X23:BE23"/>
    <mergeCell ref="AM14:AP14"/>
    <mergeCell ref="AR14:AU14"/>
    <mergeCell ref="AW14:AZ14"/>
    <mergeCell ref="AM27:AP27"/>
    <mergeCell ref="BF23:BH25"/>
    <mergeCell ref="B7:C9"/>
    <mergeCell ref="D7:K9"/>
    <mergeCell ref="L7:T9"/>
    <mergeCell ref="U7:W7"/>
    <mergeCell ref="X8:AG9"/>
    <mergeCell ref="AH8:AL9"/>
    <mergeCell ref="AM8:AQ9"/>
    <mergeCell ref="BE8:BM9"/>
    <mergeCell ref="BE7:BM7"/>
    <mergeCell ref="AR8:AV9"/>
    <mergeCell ref="AW8:BA9"/>
    <mergeCell ref="BB7:BD9"/>
    <mergeCell ref="U8:W9"/>
    <mergeCell ref="X7:BA7"/>
    <mergeCell ref="B4:W4"/>
    <mergeCell ref="A1:BN1"/>
    <mergeCell ref="B2:BQ2"/>
    <mergeCell ref="BN7:BQ9"/>
    <mergeCell ref="AR11:AU11"/>
    <mergeCell ref="AR12:AU12"/>
    <mergeCell ref="AW11:AZ11"/>
    <mergeCell ref="AR13:AU13"/>
    <mergeCell ref="Z32:AI32"/>
    <mergeCell ref="AM28:AP28"/>
    <mergeCell ref="AR28:AU28"/>
    <mergeCell ref="X10:AG10"/>
    <mergeCell ref="X11:AG11"/>
    <mergeCell ref="X12:AG12"/>
    <mergeCell ref="X13:AG13"/>
    <mergeCell ref="AH10:AL10"/>
    <mergeCell ref="AH11:AL11"/>
    <mergeCell ref="AH12:AL12"/>
    <mergeCell ref="AH13:AL13"/>
    <mergeCell ref="AM24:AQ25"/>
    <mergeCell ref="AM11:AP11"/>
    <mergeCell ref="Q32:Y32"/>
    <mergeCell ref="AM13:AP13"/>
    <mergeCell ref="AH24:AL25"/>
    <mergeCell ref="G37:K38"/>
    <mergeCell ref="L37:P38"/>
    <mergeCell ref="Q38:V38"/>
    <mergeCell ref="Q37:V37"/>
    <mergeCell ref="U27:W27"/>
    <mergeCell ref="BF28:BH28"/>
    <mergeCell ref="U26:W26"/>
    <mergeCell ref="AW28:AZ28"/>
    <mergeCell ref="U28:W28"/>
    <mergeCell ref="B33:K33"/>
    <mergeCell ref="X28:AG28"/>
    <mergeCell ref="AM26:AP26"/>
    <mergeCell ref="Q33:X33"/>
    <mergeCell ref="Z33:AH33"/>
    <mergeCell ref="AJ33:BM33"/>
    <mergeCell ref="BI28:BQ28"/>
    <mergeCell ref="AH27:AL27"/>
    <mergeCell ref="X27:AG27"/>
    <mergeCell ref="AR27:AU27"/>
    <mergeCell ref="X26:AG26"/>
    <mergeCell ref="AR26:AU26"/>
    <mergeCell ref="AW26:AZ26"/>
  </mergeCells>
  <phoneticPr fontId="5"/>
  <dataValidations count="1">
    <dataValidation type="list" allowBlank="1" showInputMessage="1" showErrorMessage="1" sqref="U10:U15 BF26:BF28 U18:U21 BB10:BB15 U26:U28" xr:uid="{DFEF2C8F-AEE1-40F6-99A7-5DE3A3E4BD44}">
      <formula1>"-,○"</formula1>
    </dataValidation>
  </dataValidations>
  <pageMargins left="0.78740157480314965" right="0.78740157480314965" top="0.98425196850393704" bottom="0.98425196850393704" header="0.51181102362204722" footer="0.51181102362204722"/>
  <pageSetup paperSize="9" scale="6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【様式第1-1号】事業実施計画書（総括表）</vt:lpstr>
      <vt:lpstr>【様式第1-2号】事業実施計画書（詳細）</vt:lpstr>
      <vt:lpstr>【様式第1-3号】利用者一覧</vt:lpstr>
      <vt:lpstr>'【様式第1-1号】事業実施計画書（総括表）'!Print_Area</vt:lpstr>
      <vt:lpstr>'【様式第1-2号】事業実施計画書（詳細）'!Print_Area</vt:lpstr>
      <vt:lpstr>'【様式第1-3号】利用者一覧'!Print_Area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2026-05-28T07:18:36Z</dcterms:created>
  <dcterms:modified xsi:type="dcterms:W3CDTF">2026-05-28T07:18:40Z</dcterms:modified>
  <cp:category/>
  <cp:contentStatus/>
</cp:coreProperties>
</file>