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ito211\Desktop\経営比較分析表\【経営比較分析表】2024_063657_46_010\【経営比較分析表】2024_063657_46_010\"/>
    </mc:Choice>
  </mc:AlternateContent>
  <xr:revisionPtr revIDLastSave="0" documentId="13_ncr:1_{F7DCEA68-449E-4A04-AA36-FD42692B3174}" xr6:coauthVersionLast="45" xr6:coauthVersionMax="45" xr10:uidLastSave="{00000000-0000-0000-0000-000000000000}"/>
  <workbookProtection workbookAlgorithmName="SHA-512" workbookHashValue="WDnJSckHTsfqVzlqitLrX8BYeZH4fJMfelbnkvc1B9rMEqklY6BatGtaMkcbuAkcusE4uQi8rA7nhvDbXKS3RQ==" workbookSaltValue="zLjbjwINHi+TENXF2CFfVA==" workbookSpinCount="100000" lockStructure="1"/>
  <bookViews>
    <workbookView xWindow="3120" yWindow="735" windowWidth="20670" windowHeight="1546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AT8" i="4" s="1"/>
  <c r="R6" i="5"/>
  <c r="Q6" i="5"/>
  <c r="P6" i="5"/>
  <c r="P10" i="4" s="1"/>
  <c r="O6" i="5"/>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BB10" i="4"/>
  <c r="AL10" i="4"/>
  <c r="W10" i="4"/>
  <c r="I10" i="4"/>
  <c r="B10" i="4"/>
  <c r="AL8" i="4"/>
  <c r="AD8" i="4"/>
  <c r="W8" i="4"/>
  <c r="P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<sst xmlns="http://schemas.openxmlformats.org/spreadsheetml/2006/main" count="316" uniqueCount="112">
  <si>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</si>
  <si>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</si>
  <si>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</si>
  <si>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</si>
  <si>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</si>
  <si>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</si>
  <si>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</si>
  <si>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</si>
  <si>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</si>
  <si>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</si>
  <si>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</si>
  <si>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</si>
  <si>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</si>
  <si>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</si>
  <si>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</si>
  <si>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</si>
  <si>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</si>
  <si>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</si>
  <si>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</si>
  <si>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</si>
  <si>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</si>
  <si>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</si>
  <si>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</si>
  <si>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</si>
  <si>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</si>
  <si>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</si>
  <si>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</si>
  <si>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</si>
  <si>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</si>
  <si>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</si>
  <si>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</si>
  <si>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</si>
  <si>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</si>
  <si>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</si>
  <si>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</si>
  <si>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</si>
  <si>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</si>
  <si>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</si>
  <si>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</si>
  <si>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</si>
  <si>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</si>
  <si>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</si>
  <si>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</si>
  <si>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</si>
  <si>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</si>
  <si>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</si>
  <si>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</si>
  <si>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</si>
  <si>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</si>
  <si>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</si>
  <si>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</si>
  <si>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</si>
  <si>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</si>
  <si>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</si>
  <si>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</si>
  <si>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</si>
  <si>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</si>
  <si>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</si>
  <si>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</si>
  <si>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</si>
  <si>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</si>
  <si>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</si>
  <si>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</si>
  <si>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</si>
  <si>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</si>
  <si>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</si>
  <si>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</si>
  <si>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</si>
  <si>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</si>
  <si>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</si>
  <si>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</si>
  <si>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</si>
  <si>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</si>
  <si>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</si>
  <si>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</si>
  <si>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</si>
  <si>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</si>
  <si>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</si>
  <si>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</si>
  <si>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</si>
  <si>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</si>
  <si>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</si>
  <si>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</si>
  <si>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</si>
  <si>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</si>
  <si>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</si>
  <si>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</si>
  <si>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</si>
  <si>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</si>
  <si>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</si>
  <si>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</si>
  <si>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</si>
  <si>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大蔵村</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</si>
  <si>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</si>
  <si>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</si>
  <si>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</si>
  <si>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</si>
  <si>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</si>
  <si>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</si>
  <si>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</si>
  <si>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</si>
  <si>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</si>
  <si>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</si>
  <si>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</si>
  <si>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</si>
  <si>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</si>
  <si>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</si>
  <si>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</si>
  <si>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</si>
  <si>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有形固定資産減価償却率は5.36％に留まっているが、これは公営企業会計への移行初年度として算出された数値であり、実態としては多くの施設設備や管路で老朽化が深刻化している。
　管路の老朽化に起因する漏水や設備不具合が発生しており、これに伴う修繕費等の維持管理経費は増加傾向にある。今後は、正確な資産把握のための施設台帳整備を急ぐとともに、アセットマネジメント計画を早期に策定し、中長期的な視点に基づく計画的な更新事業を推進していく必要がある。</t>
    <rPh sb="108" eb="110">
      <t>ハッセイ</t>
    </rPh>
    <phoneticPr fontId="4"/>
  </si>
  <si>
    <t>　当該事業は令和6年度から公営企業会計へと移行した。経常収支比率は100％を超えているものの、料金回収率は49.3％にとどまっており、給水に係る費用を料金収入で十分に賄えていない。このため、基準外繰入金により収入不足を補填している状況にある。また、流動比率についても類似団体と比較して大幅に低く、早急な経営改善が求められている。
　さらに、施設利用率が高いにもかかわらず有収率が低い主な要因として、肘折地区における恒常的な漏水が挙げられる。同地区では管路の老朽化が進行していることから、漏水調査と並行して計画的な管路更新に取り組む必要がある。
　加えて、近年の物価高騰や施設設備の老朽化に伴う維持管理費の増加が見込まれる中、今後さらに給水原価が上昇する可能性が高い。また、人口減少に伴う料金収入の減少も深刻な課題となっている。さらに、耐用年数を超過した浄水施設についても計画的な更新・整備を進めていかなければならず、経営の悪化が懸念される。
　以上を踏まえ、経営戦略の見直しや適正な料金設定について、早急に検討していく必要がある。</t>
    <rPh sb="3" eb="5">
      <t>ジギョウ</t>
    </rPh>
    <phoneticPr fontId="4"/>
  </si>
  <si>
    <t>　本村の水道は、地理的および地形的な要因から、施設の集約や管路の効率化が難しい状況にあるため、大幅な経営改善は期待できないと考られる。また、人口減少に伴う料金収入の減少が見込まれている。さらに、施設の維持補修にかかる経費が増加している上、今後の管路更新も控えているため、経営状況は厳しい状態が続くと予想される。
　令和6年度から移行した公営企業会計により、正確な資産管理と運営の効率化に努めていかなければならない。同時に、現行の経営戦略を根本から見直し、持続可能な事業継続を見据えた適正な料金体系の構築について、速やかに検討することが不可欠である。</t>
    <rPh sb="4" eb="5">
      <t>スイ</t>
    </rPh>
    <rPh sb="70" eb="74">
      <t>ジンコウゲンショウ</t>
    </rPh>
    <rPh sb="75" eb="76">
      <t>トモナ</t>
    </rPh>
    <rPh sb="77" eb="81">
      <t>リョウキンシュウニュウ</t>
    </rPh>
    <rPh sb="82" eb="84">
      <t>ゲンショウ</t>
    </rPh>
    <rPh sb="85" eb="87">
      <t>ミコ</t>
    </rPh>
    <rPh sb="193" eb="19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</si>
</sst>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0.68</c:v>
                </c:pt>
              </c:numCache>
            </c:numRef>
          </c:val>
          <c:extLst>
            <c:ext xmlns:c16="http://schemas.microsoft.com/office/drawing/2014/chart" uri="{C3380CC4-5D6E-409C-BE32-E72D297353CC}">
              <c16:uniqueId val="{00000000-6F9E-4F3B-829D-EE3746D7247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6F9E-4F3B-829D-EE3746D7247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66.48</c:v>
                </c:pt>
              </c:numCache>
            </c:numRef>
          </c:val>
          <c:extLst>
            <c:ext xmlns:c16="http://schemas.microsoft.com/office/drawing/2014/chart" uri="{C3380CC4-5D6E-409C-BE32-E72D297353CC}">
              <c16:uniqueId val="{00000000-F16A-4BF8-93C6-1107F112D90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F16A-4BF8-93C6-1107F112D90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61.89</c:v>
                </c:pt>
              </c:numCache>
            </c:numRef>
          </c:val>
          <c:extLst>
            <c:ext xmlns:c16="http://schemas.microsoft.com/office/drawing/2014/chart" uri="{C3380CC4-5D6E-409C-BE32-E72D297353CC}">
              <c16:uniqueId val="{00000000-8FCF-4FB5-B465-DA961D5F9D3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8FCF-4FB5-B465-DA961D5F9D3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107.94</c:v>
                </c:pt>
              </c:numCache>
            </c:numRef>
          </c:val>
          <c:extLst>
            <c:ext xmlns:c16="http://schemas.microsoft.com/office/drawing/2014/chart" uri="{C3380CC4-5D6E-409C-BE32-E72D297353CC}">
              <c16:uniqueId val="{00000000-28CB-4AD9-AF4D-1D29656508C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28CB-4AD9-AF4D-1D29656508C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5.36</c:v>
                </c:pt>
              </c:numCache>
            </c:numRef>
          </c:val>
          <c:extLst>
            <c:ext xmlns:c16="http://schemas.microsoft.com/office/drawing/2014/chart" uri="{C3380CC4-5D6E-409C-BE32-E72D297353CC}">
              <c16:uniqueId val="{00000000-CFA6-4E55-AD2F-9F493A94B07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CFA6-4E55-AD2F-9F493A94B07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20.170000000000002</c:v>
                </c:pt>
              </c:numCache>
            </c:numRef>
          </c:val>
          <c:extLst>
            <c:ext xmlns:c16="http://schemas.microsoft.com/office/drawing/2014/chart" uri="{C3380CC4-5D6E-409C-BE32-E72D297353CC}">
              <c16:uniqueId val="{00000000-C0F0-4860-88F9-C769F7303B1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C0F0-4860-88F9-C769F7303B1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57C-45C9-AD0D-CE7B6D0B37B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B57C-45C9-AD0D-CE7B6D0B37B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49.79</c:v>
                </c:pt>
              </c:numCache>
            </c:numRef>
          </c:val>
          <c:extLst>
            <c:ext xmlns:c16="http://schemas.microsoft.com/office/drawing/2014/chart" uri="{C3380CC4-5D6E-409C-BE32-E72D297353CC}">
              <c16:uniqueId val="{00000000-830C-43A0-AA68-1DCA3831DAF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830C-43A0-AA68-1DCA3831DAF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1302.51</c:v>
                </c:pt>
              </c:numCache>
            </c:numRef>
          </c:val>
          <c:extLst>
            <c:ext xmlns:c16="http://schemas.microsoft.com/office/drawing/2014/chart" uri="{C3380CC4-5D6E-409C-BE32-E72D297353CC}">
              <c16:uniqueId val="{00000000-3F3A-464D-997B-25F690615F3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3F3A-464D-997B-25F690615F3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49.31</c:v>
                </c:pt>
              </c:numCache>
            </c:numRef>
          </c:val>
          <c:extLst>
            <c:ext xmlns:c16="http://schemas.microsoft.com/office/drawing/2014/chart" uri="{C3380CC4-5D6E-409C-BE32-E72D297353CC}">
              <c16:uniqueId val="{00000000-15FA-4637-9384-3B5FE9793A1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15FA-4637-9384-3B5FE9793A1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318.56</c:v>
                </c:pt>
              </c:numCache>
            </c:numRef>
          </c:val>
          <c:extLst>
            <c:ext xmlns:c16="http://schemas.microsoft.com/office/drawing/2014/chart" uri="{C3380CC4-5D6E-409C-BE32-E72D297353CC}">
              <c16:uniqueId val="{00000000-12C3-4F29-9DFE-02289FD413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12C3-4F29-9DFE-02289FD413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L26" zoomScale="70" zoomScaleNormal="115" zoomScaleSheetLayoutView="7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山形県　大蔵村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2760</v>
      </c>
      <c r="AM8" s="65"/>
      <c r="AN8" s="65"/>
      <c r="AO8" s="65"/>
      <c r="AP8" s="65"/>
      <c r="AQ8" s="65"/>
      <c r="AR8" s="65"/>
      <c r="AS8" s="65"/>
      <c r="AT8" s="36">
        <f>データ!$S$6</f>
        <v>211.64</v>
      </c>
      <c r="AU8" s="37"/>
      <c r="AV8" s="37"/>
      <c r="AW8" s="37"/>
      <c r="AX8" s="37"/>
      <c r="AY8" s="37"/>
      <c r="AZ8" s="37"/>
      <c r="BA8" s="37"/>
      <c r="BB8" s="54">
        <f>データ!$T$6</f>
        <v>13.04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61.69</v>
      </c>
      <c r="J10" s="37"/>
      <c r="K10" s="37"/>
      <c r="L10" s="37"/>
      <c r="M10" s="37"/>
      <c r="N10" s="37"/>
      <c r="O10" s="64"/>
      <c r="P10" s="54">
        <f>データ!$P$6</f>
        <v>97.92</v>
      </c>
      <c r="Q10" s="54"/>
      <c r="R10" s="54"/>
      <c r="S10" s="54"/>
      <c r="T10" s="54"/>
      <c r="U10" s="54"/>
      <c r="V10" s="54"/>
      <c r="W10" s="65">
        <f>データ!$Q$6</f>
        <v>3190</v>
      </c>
      <c r="X10" s="65"/>
      <c r="Y10" s="65"/>
      <c r="Z10" s="65"/>
      <c r="AA10" s="65"/>
      <c r="AB10" s="65"/>
      <c r="AC10" s="65"/>
      <c r="AD10" s="2"/>
      <c r="AE10" s="2"/>
      <c r="AF10" s="2"/>
      <c r="AG10" s="2"/>
      <c r="AH10" s="2"/>
      <c r="AI10" s="2"/>
      <c r="AJ10" s="2"/>
      <c r="AK10" s="2"/>
      <c r="AL10" s="65">
        <f>データ!$U$6</f>
        <v>2637</v>
      </c>
      <c r="AM10" s="65"/>
      <c r="AN10" s="65"/>
      <c r="AO10" s="65"/>
      <c r="AP10" s="65"/>
      <c r="AQ10" s="65"/>
      <c r="AR10" s="65"/>
      <c r="AS10" s="65"/>
      <c r="AT10" s="36">
        <f>データ!$V$6</f>
        <v>6.83</v>
      </c>
      <c r="AU10" s="37"/>
      <c r="AV10" s="37"/>
      <c r="AW10" s="37"/>
      <c r="AX10" s="37"/>
      <c r="AY10" s="37"/>
      <c r="AZ10" s="37"/>
      <c r="BA10" s="37"/>
      <c r="BB10" s="54">
        <f>データ!$W$6</f>
        <v>386.09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fK/6it4SOZYRFhflPf8vyxUOGQ4NXvqRriqRFziWKtsF3Mfx4H7W+anspXJUogzWjow7YjpiWvitN4MQ+9cKEA==" saltValue="nhD51lUzmhTl6shbn63Ua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63657</v>
      </c>
      <c r="D6" s="20">
        <f t="shared" si="3"/>
        <v>46</v>
      </c>
      <c r="E6" s="20">
        <f t="shared" si="3"/>
        <v>1</v>
      </c>
      <c r="F6" s="20">
        <f t="shared" si="3"/>
        <v>0</v>
      </c>
      <c r="G6" s="20">
        <f t="shared" si="3"/>
        <v>5</v>
      </c>
      <c r="H6" s="20" t="str">
        <f t="shared" si="3"/>
        <v>山形県　大蔵村</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61.69</v>
      </c>
      <c r="P6" s="21">
        <f t="shared" si="3"/>
        <v>97.92</v>
      </c>
      <c r="Q6" s="21">
        <f t="shared" si="3"/>
        <v>3190</v>
      </c>
      <c r="R6" s="21">
        <f t="shared" si="3"/>
        <v>2760</v>
      </c>
      <c r="S6" s="21">
        <f t="shared" si="3"/>
        <v>211.64</v>
      </c>
      <c r="T6" s="21">
        <f t="shared" si="3"/>
        <v>13.04</v>
      </c>
      <c r="U6" s="21">
        <f t="shared" si="3"/>
        <v>2637</v>
      </c>
      <c r="V6" s="21">
        <f t="shared" si="3"/>
        <v>6.83</v>
      </c>
      <c r="W6" s="21">
        <f t="shared" si="3"/>
        <v>386.09</v>
      </c>
      <c r="X6" s="22" t="str">
        <f>IF(X7="",NA(),X7)</f>
        <v>-</v>
      </c>
      <c r="Y6" s="22" t="str">
        <f t="shared" ref="Y6:AG6" si="4">IF(Y7="",NA(),Y7)</f>
        <v>-</v>
      </c>
      <c r="Z6" s="22" t="str">
        <f t="shared" si="4"/>
        <v>-</v>
      </c>
      <c r="AA6" s="22" t="str">
        <f t="shared" si="4"/>
        <v>-</v>
      </c>
      <c r="AB6" s="22">
        <f t="shared" si="4"/>
        <v>107.94</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49.79</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1302.51</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49.31</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318.56</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66.48</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61.89</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5.36</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20.170000000000002</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0.68</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63657</v>
      </c>
      <c r="D7" s="24">
        <v>46</v>
      </c>
      <c r="E7" s="24">
        <v>1</v>
      </c>
      <c r="F7" s="24">
        <v>0</v>
      </c>
      <c r="G7" s="24">
        <v>5</v>
      </c>
      <c r="H7" s="24" t="s">
        <v>92</v>
      </c>
      <c r="I7" s="24" t="s">
        <v>93</v>
      </c>
      <c r="J7" s="24" t="s">
        <v>94</v>
      </c>
      <c r="K7" s="24" t="s">
        <v>95</v>
      </c>
      <c r="L7" s="24" t="s">
        <v>96</v>
      </c>
      <c r="M7" s="24" t="s">
        <v>97</v>
      </c>
      <c r="N7" s="25" t="s">
        <v>98</v>
      </c>
      <c r="O7" s="25">
        <v>61.69</v>
      </c>
      <c r="P7" s="25">
        <v>97.92</v>
      </c>
      <c r="Q7" s="25">
        <v>3190</v>
      </c>
      <c r="R7" s="25">
        <v>2760</v>
      </c>
      <c r="S7" s="25">
        <v>211.64</v>
      </c>
      <c r="T7" s="25">
        <v>13.04</v>
      </c>
      <c r="U7" s="25">
        <v>2637</v>
      </c>
      <c r="V7" s="25">
        <v>6.83</v>
      </c>
      <c r="W7" s="25">
        <v>386.09</v>
      </c>
      <c r="X7" s="25" t="s">
        <v>98</v>
      </c>
      <c r="Y7" s="25" t="s">
        <v>98</v>
      </c>
      <c r="Z7" s="25" t="s">
        <v>98</v>
      </c>
      <c r="AA7" s="25" t="s">
        <v>98</v>
      </c>
      <c r="AB7" s="25">
        <v>107.94</v>
      </c>
      <c r="AC7" s="25" t="s">
        <v>98</v>
      </c>
      <c r="AD7" s="25" t="s">
        <v>98</v>
      </c>
      <c r="AE7" s="25" t="s">
        <v>98</v>
      </c>
      <c r="AF7" s="25" t="s">
        <v>98</v>
      </c>
      <c r="AG7" s="25">
        <v>101.77</v>
      </c>
      <c r="AH7" s="25">
        <v>102.02</v>
      </c>
      <c r="AI7" s="25" t="s">
        <v>98</v>
      </c>
      <c r="AJ7" s="25" t="s">
        <v>98</v>
      </c>
      <c r="AK7" s="25" t="s">
        <v>98</v>
      </c>
      <c r="AL7" s="25" t="s">
        <v>98</v>
      </c>
      <c r="AM7" s="25">
        <v>0</v>
      </c>
      <c r="AN7" s="25" t="s">
        <v>98</v>
      </c>
      <c r="AO7" s="25" t="s">
        <v>98</v>
      </c>
      <c r="AP7" s="25" t="s">
        <v>98</v>
      </c>
      <c r="AQ7" s="25" t="s">
        <v>98</v>
      </c>
      <c r="AR7" s="25">
        <v>16.12</v>
      </c>
      <c r="AS7" s="25">
        <v>26.96</v>
      </c>
      <c r="AT7" s="25" t="s">
        <v>98</v>
      </c>
      <c r="AU7" s="25" t="s">
        <v>98</v>
      </c>
      <c r="AV7" s="25" t="s">
        <v>98</v>
      </c>
      <c r="AW7" s="25" t="s">
        <v>98</v>
      </c>
      <c r="AX7" s="25">
        <v>49.79</v>
      </c>
      <c r="AY7" s="25" t="s">
        <v>98</v>
      </c>
      <c r="AZ7" s="25" t="s">
        <v>98</v>
      </c>
      <c r="BA7" s="25" t="s">
        <v>98</v>
      </c>
      <c r="BB7" s="25" t="s">
        <v>98</v>
      </c>
      <c r="BC7" s="25">
        <v>157.71</v>
      </c>
      <c r="BD7" s="25">
        <v>142.38999999999999</v>
      </c>
      <c r="BE7" s="25" t="s">
        <v>98</v>
      </c>
      <c r="BF7" s="25" t="s">
        <v>98</v>
      </c>
      <c r="BG7" s="25" t="s">
        <v>98</v>
      </c>
      <c r="BH7" s="25" t="s">
        <v>98</v>
      </c>
      <c r="BI7" s="25">
        <v>1302.51</v>
      </c>
      <c r="BJ7" s="25" t="s">
        <v>98</v>
      </c>
      <c r="BK7" s="25" t="s">
        <v>98</v>
      </c>
      <c r="BL7" s="25" t="s">
        <v>98</v>
      </c>
      <c r="BM7" s="25" t="s">
        <v>98</v>
      </c>
      <c r="BN7" s="25">
        <v>958.97</v>
      </c>
      <c r="BO7" s="25">
        <v>1043.3599999999999</v>
      </c>
      <c r="BP7" s="25" t="s">
        <v>98</v>
      </c>
      <c r="BQ7" s="25" t="s">
        <v>98</v>
      </c>
      <c r="BR7" s="25" t="s">
        <v>98</v>
      </c>
      <c r="BS7" s="25" t="s">
        <v>98</v>
      </c>
      <c r="BT7" s="25">
        <v>49.31</v>
      </c>
      <c r="BU7" s="25" t="s">
        <v>98</v>
      </c>
      <c r="BV7" s="25" t="s">
        <v>98</v>
      </c>
      <c r="BW7" s="25" t="s">
        <v>98</v>
      </c>
      <c r="BX7" s="25" t="s">
        <v>98</v>
      </c>
      <c r="BY7" s="25">
        <v>61.25</v>
      </c>
      <c r="BZ7" s="25">
        <v>56.19</v>
      </c>
      <c r="CA7" s="25" t="s">
        <v>98</v>
      </c>
      <c r="CB7" s="25" t="s">
        <v>98</v>
      </c>
      <c r="CC7" s="25" t="s">
        <v>98</v>
      </c>
      <c r="CD7" s="25" t="s">
        <v>98</v>
      </c>
      <c r="CE7" s="25">
        <v>318.56</v>
      </c>
      <c r="CF7" s="25" t="s">
        <v>98</v>
      </c>
      <c r="CG7" s="25" t="s">
        <v>98</v>
      </c>
      <c r="CH7" s="25" t="s">
        <v>98</v>
      </c>
      <c r="CI7" s="25" t="s">
        <v>98</v>
      </c>
      <c r="CJ7" s="25">
        <v>279.83</v>
      </c>
      <c r="CK7" s="25">
        <v>285.60000000000002</v>
      </c>
      <c r="CL7" s="25" t="s">
        <v>98</v>
      </c>
      <c r="CM7" s="25" t="s">
        <v>98</v>
      </c>
      <c r="CN7" s="25" t="s">
        <v>98</v>
      </c>
      <c r="CO7" s="25" t="s">
        <v>98</v>
      </c>
      <c r="CP7" s="25">
        <v>66.48</v>
      </c>
      <c r="CQ7" s="25" t="s">
        <v>98</v>
      </c>
      <c r="CR7" s="25" t="s">
        <v>98</v>
      </c>
      <c r="CS7" s="25" t="s">
        <v>98</v>
      </c>
      <c r="CT7" s="25" t="s">
        <v>98</v>
      </c>
      <c r="CU7" s="25">
        <v>54.69</v>
      </c>
      <c r="CV7" s="25">
        <v>48.33</v>
      </c>
      <c r="CW7" s="25" t="s">
        <v>98</v>
      </c>
      <c r="CX7" s="25" t="s">
        <v>98</v>
      </c>
      <c r="CY7" s="25" t="s">
        <v>98</v>
      </c>
      <c r="CZ7" s="25" t="s">
        <v>98</v>
      </c>
      <c r="DA7" s="25">
        <v>61.89</v>
      </c>
      <c r="DB7" s="25" t="s">
        <v>98</v>
      </c>
      <c r="DC7" s="25" t="s">
        <v>98</v>
      </c>
      <c r="DD7" s="25" t="s">
        <v>98</v>
      </c>
      <c r="DE7" s="25" t="s">
        <v>98</v>
      </c>
      <c r="DF7" s="25">
        <v>71.44</v>
      </c>
      <c r="DG7" s="25">
        <v>70.34</v>
      </c>
      <c r="DH7" s="25" t="s">
        <v>98</v>
      </c>
      <c r="DI7" s="25" t="s">
        <v>98</v>
      </c>
      <c r="DJ7" s="25" t="s">
        <v>98</v>
      </c>
      <c r="DK7" s="25" t="s">
        <v>98</v>
      </c>
      <c r="DL7" s="25">
        <v>5.36</v>
      </c>
      <c r="DM7" s="25" t="s">
        <v>98</v>
      </c>
      <c r="DN7" s="25" t="s">
        <v>98</v>
      </c>
      <c r="DO7" s="25" t="s">
        <v>98</v>
      </c>
      <c r="DP7" s="25" t="s">
        <v>98</v>
      </c>
      <c r="DQ7" s="25">
        <v>37.1</v>
      </c>
      <c r="DR7" s="25">
        <v>35.5</v>
      </c>
      <c r="DS7" s="25" t="s">
        <v>98</v>
      </c>
      <c r="DT7" s="25" t="s">
        <v>98</v>
      </c>
      <c r="DU7" s="25" t="s">
        <v>98</v>
      </c>
      <c r="DV7" s="25" t="s">
        <v>98</v>
      </c>
      <c r="DW7" s="25">
        <v>20.170000000000002</v>
      </c>
      <c r="DX7" s="25" t="s">
        <v>98</v>
      </c>
      <c r="DY7" s="25" t="s">
        <v>98</v>
      </c>
      <c r="DZ7" s="25" t="s">
        <v>98</v>
      </c>
      <c r="EA7" s="25" t="s">
        <v>98</v>
      </c>
      <c r="EB7" s="25">
        <v>18.22</v>
      </c>
      <c r="EC7" s="25">
        <v>16.16</v>
      </c>
      <c r="ED7" s="25" t="s">
        <v>98</v>
      </c>
      <c r="EE7" s="25" t="s">
        <v>98</v>
      </c>
      <c r="EF7" s="25" t="s">
        <v>98</v>
      </c>
      <c r="EG7" s="25" t="s">
        <v>98</v>
      </c>
      <c r="EH7" s="25">
        <v>0.68</v>
      </c>
      <c r="EI7" s="25" t="s">
        <v>98</v>
      </c>
      <c r="EJ7" s="25" t="s">
        <v>98</v>
      </c>
      <c r="EK7" s="25" t="s">
        <v>98</v>
      </c>
      <c r="EL7" s="25" t="s">
        <v>98</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107</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ito211</cp:lastModifiedBy>
  <cp:lastPrinted>2026-01-27T06:46:38Z</cp:lastPrinted>
  <dcterms:created xsi:type="dcterms:W3CDTF">2025-12-12T09:12:06Z</dcterms:created>
  <dcterms:modified xsi:type="dcterms:W3CDTF">2026-01-27T06:46:51Z</dcterms:modified>
  <cp:category/>
</cp:coreProperties>
</file>