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3102\Desktop\backup用\住宅・簡水等（大沼裕子）R5.12.13ﾊﾞｯｸｱｯﾌﾟ\維持管理係\簡易水道\各種報告\R6\20260204_公営企業に係る経営比較分析表(令和6年度決算)の分析等について\送付文書\"/>
    </mc:Choice>
  </mc:AlternateContent>
  <xr:revisionPtr revIDLastSave="0" documentId="13_ncr:20001_{C5AC52A7-6D09-4016-AC2A-54834BAD6EF4}" xr6:coauthVersionLast="47" xr6:coauthVersionMax="47" xr10:uidLastSave="{00000000-0000-0000-0000-000000000000}"/>
  <workbookProtection workbookAlgorithmName="SHA-512" workbookHashValue="oPpBJT+5wvuJTnX0sSmwURFggOZmloJFqtRunmlqlmIPRhwvCp0RK1PQkgpkNX2fDG68ZCG0L4Wg6F6whtDgJg==" workbookSaltValue="nSV+E+BjS+faDVEpzH0ce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W10" i="4"/>
  <c r="I10" i="4"/>
  <c r="B10" i="4"/>
  <c r="BB8" i="4"/>
  <c r="AT8" i="4"/>
  <c r="AL8" i="4"/>
  <c r="W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<sst xmlns="http://schemas.openxmlformats.org/spreadsheetml/2006/main" count="316" uniqueCount="112">
  <si>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</si>
  <si>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</si>
  <si>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</si>
  <si>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</si>
  <si>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</si>
  <si>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</si>
  <si>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</si>
  <si>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</si>
  <si>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</si>
  <si>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</si>
  <si>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</si>
  <si>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</si>
  <si>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</si>
  <si>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</si>
  <si>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</si>
  <si>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</si>
  <si>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</si>
  <si>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</si>
  <si>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</si>
  <si>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</si>
  <si>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</si>
  <si>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</si>
  <si>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</si>
  <si>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</si>
  <si>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</si>
  <si>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</si>
  <si>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</si>
  <si>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</si>
  <si>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</si>
  <si>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</si>
  <si>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</si>
  <si>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</si>
  <si>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</si>
  <si>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</si>
  <si>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</si>
  <si>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</si>
  <si>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</si>
  <si>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</si>
  <si>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</si>
  <si>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</si>
  <si>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</si>
  <si>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</si>
  <si>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</si>
  <si>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</si>
  <si>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</si>
  <si>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</si>
  <si>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</si>
  <si>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</si>
  <si>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</si>
  <si>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</si>
  <si>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</si>
  <si>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</si>
  <si>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</si>
  <si>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</si>
  <si>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</si>
  <si>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</si>
  <si>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</si>
  <si>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</si>
  <si>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</si>
  <si>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</si>
  <si>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</si>
  <si>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</si>
  <si>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</si>
  <si>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</si>
  <si>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</si>
  <si>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</si>
  <si>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</si>
  <si>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</si>
  <si>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</si>
  <si>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</si>
  <si>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</si>
  <si>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</si>
  <si>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</si>
  <si>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</si>
  <si>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</si>
  <si>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</si>
  <si>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</si>
  <si>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</si>
  <si>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</si>
  <si>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</si>
  <si>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</si>
  <si>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</si>
  <si>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</si>
  <si>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</si>
  <si>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</si>
  <si>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</si>
  <si>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</si>
  <si>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</si>
  <si>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</si>
  <si>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</si>
  <si>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</si>
  <si>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</si>
  <si>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大石田町</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</si>
  <si>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</si>
  <si>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</si>
  <si>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</si>
  <si>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</si>
  <si>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</si>
  <si>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</si>
  <si>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</si>
  <si>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</si>
  <si>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</si>
  <si>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</si>
  <si>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</si>
  <si>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</si>
  <si>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</si>
  <si>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</si>
  <si>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</si>
  <si>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</si>
  <si>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事業開始からの年数経過により、施設の老朽化が進行していることを示しています。中長期的な更新需要を勘案し、財源計画と一体的に更改サイクルの平準化等を検討していきます。※法適用移行時の資産評価方法の違いにより、類似団体・全国平均より高い値となっています。
②0%となっていますが、布設年度の把握状況や台帳の精度により影響を受ける可能性があるため、現場実態との突合とデータ整備を併行して進め、目視点検・漏水履歴・破損履歴との総合評価で更新優先度を見直します。
③0％となっており、長期的な更新需要に対する進捗不足が懸念されます。重要管路の健全度診断と優先度付け、計画的更新の実効性確保、財源の多様化を進め、ライフサイクルコストの最小化を図ります。 </t>
    <rPh sb="1" eb="3">
      <t>ジギョウ</t>
    </rPh>
    <rPh sb="3" eb="5">
      <t>カイシ</t>
    </rPh>
    <rPh sb="8" eb="12">
      <t>ネンスウケイカ</t>
    </rPh>
    <rPh sb="16" eb="18">
      <t>シセツ</t>
    </rPh>
    <rPh sb="32" eb="33">
      <t>シメ</t>
    </rPh>
    <rPh sb="72" eb="73">
      <t>トウ</t>
    </rPh>
    <rPh sb="84" eb="90">
      <t>ホウテキヨウイコウジ</t>
    </rPh>
    <rPh sb="91" eb="97">
      <t>シサンヒョウカホウホウ</t>
    </rPh>
    <rPh sb="98" eb="99">
      <t>チガ</t>
    </rPh>
    <rPh sb="117" eb="118">
      <t>アタイ</t>
    </rPh>
    <rPh sb="142" eb="143">
      <t>ド</t>
    </rPh>
    <rPh sb="264" eb="266">
      <t>カンロ</t>
    </rPh>
    <phoneticPr fontId="4"/>
  </si>
  <si>
    <r>
      <rPr>
        <sz val="11"/>
        <rFont val="ＭＳ ゴシック"/>
        <family val="3"/>
        <charset val="128"/>
      </rPr>
      <t>①経常収支比率は類似団体平均を上回り、収入と支出が均衡し、安定的な状況です。しかし、⑤の料金回収率は、事業に必要な費用を給水収益で賄えている状況とされる100％を下回っており、基準外繰入金による収入で経営を維持している状況です。
②過年度からの赤字の累積はなく、財政面での持続性は高いと判断できます。
③類似団体平均よりも低く、短期的な支払能力は十分とはいえない水準です。手元資金の確保や短期的負債の管理を図り、資金繰りの安定化に努めます。
④類似団体平均と比較すると抑制されていますが、過去の設備投資の負債償還がまだ続いている状況です。今後の更新需要とのバランスを踏まえ、返済計画の適正化や新規起債の慎重な運用に努めます。
⑤類似団体平均と同程度ですが、33.8%と低い水準にあり、給水原価を給水収益で賄えていない状況です。</t>
    </r>
    <r>
      <rPr>
        <sz val="11"/>
        <color theme="1"/>
        <rFont val="ＭＳ ゴシック"/>
        <family val="3"/>
        <charset val="128"/>
      </rPr>
      <t xml:space="preserve">
⑥類似団体や全国平均との差が大きく、高い水準にあります。固定的経費の割合が高い状況ですが、電力費・管路維持費等のコスト要因の精査、運転方法の見直し、設備構成の最適化など、費用抑制の余地を検討します。
⑦類似団体平均を下回っており、水需要の減少傾向を踏まえると、施設規模が現状の需要に対して相対的に大きいため、今後の人口動態を踏まえた統廃合や更新時の適正規模化を検討します。
⑧類似団体平均を上回っており、今後も適切な漏水対策や検針管理を継続しつつ、維持・更新との一体的な管理を図ります。</t>
    </r>
    <rPh sb="31" eb="32">
      <t>テキ</t>
    </rPh>
    <rPh sb="44" eb="46">
      <t>リョウキン</t>
    </rPh>
    <rPh sb="97" eb="99">
      <t>シュウニュウ</t>
    </rPh>
    <rPh sb="100" eb="102">
      <t>ケイエイ</t>
    </rPh>
    <rPh sb="103" eb="105">
      <t>イジ</t>
    </rPh>
    <rPh sb="109" eb="111">
      <t>ジョウキョウ</t>
    </rPh>
    <rPh sb="134" eb="136">
      <t>ルイセキ</t>
    </rPh>
    <rPh sb="212" eb="213">
      <t>ハカ</t>
    </rPh>
    <rPh sb="224" eb="225">
      <t>ツト</t>
    </rPh>
    <rPh sb="316" eb="317">
      <t>ツト</t>
    </rPh>
    <rPh sb="330" eb="333">
      <t>ドウテイド</t>
    </rPh>
    <rPh sb="343" eb="344">
      <t>ヒク</t>
    </rPh>
    <rPh sb="345" eb="347">
      <t>スイジュン</t>
    </rPh>
    <rPh sb="351" eb="355">
      <t>キュウスイゲンカ</t>
    </rPh>
    <rPh sb="356" eb="360">
      <t>キュウスイシュウエキ</t>
    </rPh>
    <rPh sb="361" eb="362">
      <t>マカナ</t>
    </rPh>
    <rPh sb="367" eb="369">
      <t>ジョウキョウ</t>
    </rPh>
    <rPh sb="385" eb="386">
      <t>サ</t>
    </rPh>
    <rPh sb="391" eb="392">
      <t>タカ</t>
    </rPh>
    <rPh sb="393" eb="395">
      <t>スイジュン</t>
    </rPh>
    <rPh sb="410" eb="411">
      <t>タカ</t>
    </rPh>
    <rPh sb="412" eb="414">
      <t>ジョウキョウ</t>
    </rPh>
    <rPh sb="575" eb="577">
      <t>コンゴ</t>
    </rPh>
    <rPh sb="578" eb="580">
      <t>テキセツ</t>
    </rPh>
    <rPh sb="591" eb="593">
      <t>ケイゾクハカ</t>
    </rPh>
    <phoneticPr fontId="4"/>
  </si>
  <si>
    <r>
      <rPr>
        <sz val="11"/>
        <rFont val="ＭＳ ゴシック"/>
        <family val="3"/>
        <charset val="128"/>
      </rPr>
      <t>当町の簡易水道事業は、経常収支比率が堅調で、累積欠損金比率も極めて低位ですが、流動比率や料金回収率、施設利用率は改善余地があり、給水原価の相対的な高さが収支圧迫要</t>
    </r>
    <r>
      <rPr>
        <sz val="11"/>
        <color theme="1"/>
        <rFont val="ＭＳ ゴシック"/>
        <family val="3"/>
        <charset val="128"/>
      </rPr>
      <t xml:space="preserve">因となっています。
老朽化の面では、減価償却率が高く管路更新率が低いため、中長期的な更新需要への備えが必要です。
今後は、費用構造の精査と料金体系の適正化、需要動向を踏まえた施設規模の最適化、管路台帳の精度向上と健全度診断に基づく更新の重点化、資金・負債管理の強化を柱として、持続可能な事業運営を推進します。 </t>
    </r>
    <rPh sb="3" eb="5">
      <t>カンイ</t>
    </rPh>
    <rPh sb="105" eb="106">
      <t>タカ</t>
    </rPh>
    <rPh sb="107" eb="109">
      <t>カンロ</t>
    </rPh>
    <rPh sb="132" eb="1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</si>
</sst>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A5-4247-8953-1B9638D3A4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FA5-4247-8953-1B9638D3A4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20.91</c:v>
                </c:pt>
              </c:numCache>
            </c:numRef>
          </c:val>
          <c:extLst>
            <c:ext xmlns:c16="http://schemas.microsoft.com/office/drawing/2014/chart" uri="{C3380CC4-5D6E-409C-BE32-E72D297353CC}">
              <c16:uniqueId val="{00000000-2973-44B5-A1B5-7ACE5B4CB3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2973-44B5-A1B5-7ACE5B4CB3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89.2</c:v>
                </c:pt>
              </c:numCache>
            </c:numRef>
          </c:val>
          <c:extLst>
            <c:ext xmlns:c16="http://schemas.microsoft.com/office/drawing/2014/chart" uri="{C3380CC4-5D6E-409C-BE32-E72D297353CC}">
              <c16:uniqueId val="{00000000-668C-4D86-AD16-8005E87E85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668C-4D86-AD16-8005E87E85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111.15</c:v>
                </c:pt>
              </c:numCache>
            </c:numRef>
          </c:val>
          <c:extLst>
            <c:ext xmlns:c16="http://schemas.microsoft.com/office/drawing/2014/chart" uri="{C3380CC4-5D6E-409C-BE32-E72D297353CC}">
              <c16:uniqueId val="{00000000-5D3B-472C-B81E-D256C90076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D3B-472C-B81E-D256C90076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60.02</c:v>
                </c:pt>
              </c:numCache>
            </c:numRef>
          </c:val>
          <c:extLst>
            <c:ext xmlns:c16="http://schemas.microsoft.com/office/drawing/2014/chart" uri="{C3380CC4-5D6E-409C-BE32-E72D297353CC}">
              <c16:uniqueId val="{00000000-8AD5-46E1-803B-2CA215BC90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8AD5-46E1-803B-2CA215BC90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F0-487E-B2B3-D1F0D8E4C9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FDF0-487E-B2B3-D1F0D8E4C9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58-4265-9DDF-E7A6108E3F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E358-4265-9DDF-E7A6108E3F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65.67</c:v>
                </c:pt>
              </c:numCache>
            </c:numRef>
          </c:val>
          <c:extLst>
            <c:ext xmlns:c16="http://schemas.microsoft.com/office/drawing/2014/chart" uri="{C3380CC4-5D6E-409C-BE32-E72D297353CC}">
              <c16:uniqueId val="{00000000-00D6-4FCC-804A-B199D9DEEA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00D6-4FCC-804A-B199D9DEEA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1110.4000000000001</c:v>
                </c:pt>
              </c:numCache>
            </c:numRef>
          </c:val>
          <c:extLst>
            <c:ext xmlns:c16="http://schemas.microsoft.com/office/drawing/2014/chart" uri="{C3380CC4-5D6E-409C-BE32-E72D297353CC}">
              <c16:uniqueId val="{00000000-5640-48EA-8C30-8CCCAAEE6D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5640-48EA-8C30-8CCCAAEE6D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33.81</c:v>
                </c:pt>
              </c:numCache>
            </c:numRef>
          </c:val>
          <c:extLst>
            <c:ext xmlns:c16="http://schemas.microsoft.com/office/drawing/2014/chart" uri="{C3380CC4-5D6E-409C-BE32-E72D297353CC}">
              <c16:uniqueId val="{00000000-407A-4B96-9B09-D20BD8802D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407A-4B96-9B09-D20BD8802D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624.91</c:v>
                </c:pt>
              </c:numCache>
            </c:numRef>
          </c:val>
          <c:extLst>
            <c:ext xmlns:c16="http://schemas.microsoft.com/office/drawing/2014/chart" uri="{C3380CC4-5D6E-409C-BE32-E72D297353CC}">
              <c16:uniqueId val="{00000000-E28B-4683-B6A0-343B06C478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E28B-4683-B6A0-343B06C478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1"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大石田町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5979</v>
      </c>
      <c r="AM8" s="44"/>
      <c r="AN8" s="44"/>
      <c r="AO8" s="44"/>
      <c r="AP8" s="44"/>
      <c r="AQ8" s="44"/>
      <c r="AR8" s="44"/>
      <c r="AS8" s="44"/>
      <c r="AT8" s="45">
        <f>データ!$S$6</f>
        <v>79.540000000000006</v>
      </c>
      <c r="AU8" s="46"/>
      <c r="AV8" s="46"/>
      <c r="AW8" s="46"/>
      <c r="AX8" s="46"/>
      <c r="AY8" s="46"/>
      <c r="AZ8" s="46"/>
      <c r="BA8" s="46"/>
      <c r="BB8" s="47">
        <f>データ!$T$6</f>
        <v>75.17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74.099999999999994</v>
      </c>
      <c r="J10" s="46"/>
      <c r="K10" s="46"/>
      <c r="L10" s="46"/>
      <c r="M10" s="46"/>
      <c r="N10" s="46"/>
      <c r="O10" s="80"/>
      <c r="P10" s="47">
        <f>データ!$P$6</f>
        <v>0.95</v>
      </c>
      <c r="Q10" s="47"/>
      <c r="R10" s="47"/>
      <c r="S10" s="47"/>
      <c r="T10" s="47"/>
      <c r="U10" s="47"/>
      <c r="V10" s="47"/>
      <c r="W10" s="44">
        <f>データ!$Q$6</f>
        <v>4400</v>
      </c>
      <c r="X10" s="44"/>
      <c r="Y10" s="44"/>
      <c r="Z10" s="44"/>
      <c r="AA10" s="44"/>
      <c r="AB10" s="44"/>
      <c r="AC10" s="44"/>
      <c r="AD10" s="2"/>
      <c r="AE10" s="2"/>
      <c r="AF10" s="2"/>
      <c r="AG10" s="2"/>
      <c r="AH10" s="2"/>
      <c r="AI10" s="2"/>
      <c r="AJ10" s="2"/>
      <c r="AK10" s="2"/>
      <c r="AL10" s="44">
        <f>データ!$U$6</f>
        <v>56</v>
      </c>
      <c r="AM10" s="44"/>
      <c r="AN10" s="44"/>
      <c r="AO10" s="44"/>
      <c r="AP10" s="44"/>
      <c r="AQ10" s="44"/>
      <c r="AR10" s="44"/>
      <c r="AS10" s="44"/>
      <c r="AT10" s="45">
        <f>データ!$V$6</f>
        <v>0.74</v>
      </c>
      <c r="AU10" s="46"/>
      <c r="AV10" s="46"/>
      <c r="AW10" s="46"/>
      <c r="AX10" s="46"/>
      <c r="AY10" s="46"/>
      <c r="AZ10" s="46"/>
      <c r="BA10" s="46"/>
      <c r="BB10" s="47">
        <f>データ!$W$6</f>
        <v>75.680000000000007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Dh58oKtuUZ3CDqhu+CGCAeGIa3J3UtNiR99mQ4vuJ5HBAEqnFksOOzYt5/W0RBK9M20CpUCNV7FKPK5Zhaqfw==" saltValue="+jVB7Ig7fTiGPJERF9uw9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63410</v>
      </c>
      <c r="D6" s="20">
        <f t="shared" si="3"/>
        <v>46</v>
      </c>
      <c r="E6" s="20">
        <f t="shared" si="3"/>
        <v>1</v>
      </c>
      <c r="F6" s="20">
        <f t="shared" si="3"/>
        <v>0</v>
      </c>
      <c r="G6" s="20">
        <f t="shared" si="3"/>
        <v>5</v>
      </c>
      <c r="H6" s="20" t="str">
        <f t="shared" si="3"/>
        <v>山形県　大石田町</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74.099999999999994</v>
      </c>
      <c r="P6" s="21">
        <f t="shared" si="3"/>
        <v>0.95</v>
      </c>
      <c r="Q6" s="21">
        <f t="shared" si="3"/>
        <v>4400</v>
      </c>
      <c r="R6" s="21">
        <f t="shared" si="3"/>
        <v>5979</v>
      </c>
      <c r="S6" s="21">
        <f t="shared" si="3"/>
        <v>79.540000000000006</v>
      </c>
      <c r="T6" s="21">
        <f t="shared" si="3"/>
        <v>75.17</v>
      </c>
      <c r="U6" s="21">
        <f t="shared" si="3"/>
        <v>56</v>
      </c>
      <c r="V6" s="21">
        <f t="shared" si="3"/>
        <v>0.74</v>
      </c>
      <c r="W6" s="21">
        <f t="shared" si="3"/>
        <v>75.680000000000007</v>
      </c>
      <c r="X6" s="22" t="str">
        <f>IF(X7="",NA(),X7)</f>
        <v>-</v>
      </c>
      <c r="Y6" s="22" t="str">
        <f t="shared" ref="Y6:AG6" si="4">IF(Y7="",NA(),Y7)</f>
        <v>-</v>
      </c>
      <c r="Z6" s="22" t="str">
        <f t="shared" si="4"/>
        <v>-</v>
      </c>
      <c r="AA6" s="22" t="str">
        <f t="shared" si="4"/>
        <v>-</v>
      </c>
      <c r="AB6" s="22">
        <f t="shared" si="4"/>
        <v>111.15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65.67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1110.4000000000001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33.81</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624.91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20.91</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89.2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60.02</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63410</v>
      </c>
      <c r="D7" s="24">
        <v>46</v>
      </c>
      <c r="E7" s="24">
        <v>1</v>
      </c>
      <c r="F7" s="24">
        <v>0</v>
      </c>
      <c r="G7" s="24">
        <v>5</v>
      </c>
      <c r="H7" s="24" t="s">
        <v>92</v>
      </c>
      <c r="I7" s="24" t="s">
        <v>93</v>
      </c>
      <c r="J7" s="24" t="s">
        <v>94</v>
      </c>
      <c r="K7" s="24" t="s">
        <v>95</v>
      </c>
      <c r="L7" s="24" t="s">
        <v>96</v>
      </c>
      <c r="M7" s="24" t="s">
        <v>97</v>
      </c>
      <c r="N7" s="25" t="s">
        <v>98</v>
      </c>
      <c r="O7" s="25">
        <v>74.099999999999994</v>
      </c>
      <c r="P7" s="25">
        <v>0.95</v>
      </c>
      <c r="Q7" s="25">
        <v>4400</v>
      </c>
      <c r="R7" s="25">
        <v>5979</v>
      </c>
      <c r="S7" s="25">
        <v>79.540000000000006</v>
      </c>
      <c r="T7" s="25">
        <v>75.17</v>
      </c>
      <c r="U7" s="25">
        <v>56</v>
      </c>
      <c r="V7" s="25">
        <v>0.74</v>
      </c>
      <c r="W7" s="25">
        <v>75.680000000000007</v>
      </c>
      <c r="X7" s="25" t="s">
        <v>98</v>
      </c>
      <c r="Y7" s="25" t="s">
        <v>98</v>
      </c>
      <c r="Z7" s="25" t="s">
        <v>98</v>
      </c>
      <c r="AA7" s="25" t="s">
        <v>98</v>
      </c>
      <c r="AB7" s="25">
        <v>111.15</v>
      </c>
      <c r="AC7" s="25" t="s">
        <v>98</v>
      </c>
      <c r="AD7" s="25" t="s">
        <v>98</v>
      </c>
      <c r="AE7" s="25" t="s">
        <v>98</v>
      </c>
      <c r="AF7" s="25" t="s">
        <v>98</v>
      </c>
      <c r="AG7" s="25">
        <v>102.26</v>
      </c>
      <c r="AH7" s="25">
        <v>102.02</v>
      </c>
      <c r="AI7" s="25" t="s">
        <v>98</v>
      </c>
      <c r="AJ7" s="25" t="s">
        <v>98</v>
      </c>
      <c r="AK7" s="25" t="s">
        <v>98</v>
      </c>
      <c r="AL7" s="25" t="s">
        <v>98</v>
      </c>
      <c r="AM7" s="25">
        <v>0</v>
      </c>
      <c r="AN7" s="25" t="s">
        <v>98</v>
      </c>
      <c r="AO7" s="25" t="s">
        <v>98</v>
      </c>
      <c r="AP7" s="25" t="s">
        <v>98</v>
      </c>
      <c r="AQ7" s="25" t="s">
        <v>98</v>
      </c>
      <c r="AR7" s="25">
        <v>82.37</v>
      </c>
      <c r="AS7" s="25">
        <v>26.96</v>
      </c>
      <c r="AT7" s="25" t="s">
        <v>98</v>
      </c>
      <c r="AU7" s="25" t="s">
        <v>98</v>
      </c>
      <c r="AV7" s="25" t="s">
        <v>98</v>
      </c>
      <c r="AW7" s="25" t="s">
        <v>98</v>
      </c>
      <c r="AX7" s="25">
        <v>65.67</v>
      </c>
      <c r="AY7" s="25" t="s">
        <v>98</v>
      </c>
      <c r="AZ7" s="25" t="s">
        <v>98</v>
      </c>
      <c r="BA7" s="25" t="s">
        <v>98</v>
      </c>
      <c r="BB7" s="25" t="s">
        <v>98</v>
      </c>
      <c r="BC7" s="25">
        <v>101.6</v>
      </c>
      <c r="BD7" s="25">
        <v>142.38999999999999</v>
      </c>
      <c r="BE7" s="25" t="s">
        <v>98</v>
      </c>
      <c r="BF7" s="25" t="s">
        <v>98</v>
      </c>
      <c r="BG7" s="25" t="s">
        <v>98</v>
      </c>
      <c r="BH7" s="25" t="s">
        <v>98</v>
      </c>
      <c r="BI7" s="25">
        <v>1110.4000000000001</v>
      </c>
      <c r="BJ7" s="25" t="s">
        <v>98</v>
      </c>
      <c r="BK7" s="25" t="s">
        <v>98</v>
      </c>
      <c r="BL7" s="25" t="s">
        <v>98</v>
      </c>
      <c r="BM7" s="25" t="s">
        <v>98</v>
      </c>
      <c r="BN7" s="25">
        <v>1398.03</v>
      </c>
      <c r="BO7" s="25">
        <v>1043.3599999999999</v>
      </c>
      <c r="BP7" s="25" t="s">
        <v>98</v>
      </c>
      <c r="BQ7" s="25" t="s">
        <v>98</v>
      </c>
      <c r="BR7" s="25" t="s">
        <v>98</v>
      </c>
      <c r="BS7" s="25" t="s">
        <v>98</v>
      </c>
      <c r="BT7" s="25">
        <v>33.81</v>
      </c>
      <c r="BU7" s="25" t="s">
        <v>98</v>
      </c>
      <c r="BV7" s="25" t="s">
        <v>98</v>
      </c>
      <c r="BW7" s="25" t="s">
        <v>98</v>
      </c>
      <c r="BX7" s="25" t="s">
        <v>98</v>
      </c>
      <c r="BY7" s="25">
        <v>39.15</v>
      </c>
      <c r="BZ7" s="25">
        <v>56.19</v>
      </c>
      <c r="CA7" s="25" t="s">
        <v>98</v>
      </c>
      <c r="CB7" s="25" t="s">
        <v>98</v>
      </c>
      <c r="CC7" s="25" t="s">
        <v>98</v>
      </c>
      <c r="CD7" s="25" t="s">
        <v>98</v>
      </c>
      <c r="CE7" s="25">
        <v>624.91</v>
      </c>
      <c r="CF7" s="25" t="s">
        <v>98</v>
      </c>
      <c r="CG7" s="25" t="s">
        <v>98</v>
      </c>
      <c r="CH7" s="25" t="s">
        <v>98</v>
      </c>
      <c r="CI7" s="25" t="s">
        <v>98</v>
      </c>
      <c r="CJ7" s="25">
        <v>392.81</v>
      </c>
      <c r="CK7" s="25">
        <v>285.60000000000002</v>
      </c>
      <c r="CL7" s="25" t="s">
        <v>98</v>
      </c>
      <c r="CM7" s="25" t="s">
        <v>98</v>
      </c>
      <c r="CN7" s="25" t="s">
        <v>98</v>
      </c>
      <c r="CO7" s="25" t="s">
        <v>98</v>
      </c>
      <c r="CP7" s="25">
        <v>20.91</v>
      </c>
      <c r="CQ7" s="25" t="s">
        <v>98</v>
      </c>
      <c r="CR7" s="25" t="s">
        <v>98</v>
      </c>
      <c r="CS7" s="25" t="s">
        <v>98</v>
      </c>
      <c r="CT7" s="25" t="s">
        <v>98</v>
      </c>
      <c r="CU7" s="25">
        <v>29.19</v>
      </c>
      <c r="CV7" s="25">
        <v>48.33</v>
      </c>
      <c r="CW7" s="25" t="s">
        <v>98</v>
      </c>
      <c r="CX7" s="25" t="s">
        <v>98</v>
      </c>
      <c r="CY7" s="25" t="s">
        <v>98</v>
      </c>
      <c r="CZ7" s="25" t="s">
        <v>98</v>
      </c>
      <c r="DA7" s="25">
        <v>89.2</v>
      </c>
      <c r="DB7" s="25" t="s">
        <v>98</v>
      </c>
      <c r="DC7" s="25" t="s">
        <v>98</v>
      </c>
      <c r="DD7" s="25" t="s">
        <v>98</v>
      </c>
      <c r="DE7" s="25" t="s">
        <v>98</v>
      </c>
      <c r="DF7" s="25">
        <v>66.040000000000006</v>
      </c>
      <c r="DG7" s="25">
        <v>70.34</v>
      </c>
      <c r="DH7" s="25" t="s">
        <v>98</v>
      </c>
      <c r="DI7" s="25" t="s">
        <v>98</v>
      </c>
      <c r="DJ7" s="25" t="s">
        <v>98</v>
      </c>
      <c r="DK7" s="25" t="s">
        <v>98</v>
      </c>
      <c r="DL7" s="25">
        <v>60.02</v>
      </c>
      <c r="DM7" s="25" t="s">
        <v>98</v>
      </c>
      <c r="DN7" s="25" t="s">
        <v>98</v>
      </c>
      <c r="DO7" s="25" t="s">
        <v>98</v>
      </c>
      <c r="DP7" s="25" t="s">
        <v>98</v>
      </c>
      <c r="DQ7" s="25">
        <v>28.04</v>
      </c>
      <c r="DR7" s="25">
        <v>35.5</v>
      </c>
      <c r="DS7" s="25" t="s">
        <v>98</v>
      </c>
      <c r="DT7" s="25" t="s">
        <v>98</v>
      </c>
      <c r="DU7" s="25" t="s">
        <v>98</v>
      </c>
      <c r="DV7" s="25" t="s">
        <v>98</v>
      </c>
      <c r="DW7" s="25">
        <v>0</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U3102</dc:creator>
  <cp:lastModifiedBy>U3102</cp:lastModifiedBy>
  <cp:lastPrinted>2026-02-04T00:36:02Z</cp:lastPrinted>
  <dcterms:created xsi:type="dcterms:W3CDTF">2026-02-03T23:31:30Z</dcterms:created>
  <dcterms:modified xsi:type="dcterms:W3CDTF">2026-02-04T00:36:03Z</dcterms:modified>
</cp:coreProperties>
</file>