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wnta01\iryoseisaku\工藤真由美\"/>
    </mc:Choice>
  </mc:AlternateContent>
  <bookViews>
    <workbookView xWindow="0" yWindow="0" windowWidth="17250" windowHeight="6615" tabRatio="884"/>
  </bookViews>
  <sheets>
    <sheet name="入力シート" sheetId="32" r:id="rId1"/>
    <sheet name="（様式１）" sheetId="4" r:id="rId2"/>
    <sheet name="（様式２）" sheetId="31" r:id="rId3"/>
    <sheet name="（様式３）" sheetId="18" r:id="rId4"/>
    <sheet name="経費内訳（記入例）" sheetId="9" r:id="rId5"/>
    <sheet name="対象経費" sheetId="38" r:id="rId6"/>
    <sheet name="対象経費内容" sheetId="37" r:id="rId7"/>
    <sheet name="（様式４）" sheetId="6" r:id="rId8"/>
    <sheet name="(様式５)研修内容計画書" sheetId="39" r:id="rId9"/>
    <sheet name="（様式５）研修内容計画書（記入例）" sheetId="41" r:id="rId10"/>
    <sheet name="(様式６)時間単価算出表" sheetId="35" r:id="rId11"/>
    <sheet name="(様式６)時間単価算出表（記入例）" sheetId="36" r:id="rId12"/>
    <sheet name="計算用シート" sheetId="8" state="hidden" r:id="rId13"/>
    <sheet name="貼付用" sheetId="12" state="hidden" r:id="rId14"/>
  </sheets>
  <externalReferences>
    <externalReference r:id="rId15"/>
  </externalReferences>
  <definedNames>
    <definedName name="_Key1" localSheetId="9" hidden="1">#REF!</definedName>
    <definedName name="_Key1" localSheetId="11" hidden="1">#REF!</definedName>
    <definedName name="_Key1" localSheetId="0" hidden="1">#REF!</definedName>
    <definedName name="_Key1" hidden="1">#REF!</definedName>
    <definedName name="_Key2" localSheetId="9" hidden="1">#REF!</definedName>
    <definedName name="_Key2" localSheetId="11" hidden="1">#REF!</definedName>
    <definedName name="_Key2" localSheetId="0" hidden="1">#REF!</definedName>
    <definedName name="_Key2" hidden="1">#REF!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6" hidden="1">#REF!</definedName>
    <definedName name="_Sort" localSheetId="0" hidden="1">#REF!</definedName>
    <definedName name="_Sort" hidden="1">#REF!</definedName>
    <definedName name="_xlnm.Print_Area" localSheetId="1">'（様式１）'!$A$2:$L$18</definedName>
    <definedName name="_xlnm.Print_Area" localSheetId="2">'（様式２）'!$A$2:$P$29</definedName>
    <definedName name="_xlnm.Print_Area" localSheetId="3">'（様式３）'!$A$2:$H$54</definedName>
    <definedName name="_xlnm.Print_Area" localSheetId="7">'（様式４）'!$A$2:$AF$36</definedName>
    <definedName name="_xlnm.Print_Area" localSheetId="8">'(様式５)研修内容計画書'!$A$1:$AG$52</definedName>
    <definedName name="_xlnm.Print_Area" localSheetId="9">'（様式５）研修内容計画書（記入例）'!$A$1:$AG$52</definedName>
    <definedName name="_xlnm.Print_Area" localSheetId="10">'(様式６)時間単価算出表'!$A$1:$F$44</definedName>
    <definedName name="_xlnm.Print_Area" localSheetId="11">'(様式６)時間単価算出表（記入例）'!$A$1:$F$44</definedName>
    <definedName name="_xlnm.Print_Area" localSheetId="4">'経費内訳（記入例）'!$A$1:$G$52</definedName>
    <definedName name="_xlnm.Print_Area" localSheetId="6">対象経費内容!$A$1:$F$44</definedName>
    <definedName name="_xlnm.Print_Area" localSheetId="0">入力シート!$A$1:$H$37</definedName>
    <definedName name="_xlnm.Print_Titles" localSheetId="8">'(様式５)研修内容計画書'!$1:$10</definedName>
    <definedName name="_xlnm.Print_Titles" localSheetId="9">'（様式５）研修内容計画書（記入例）'!$1:$10</definedName>
    <definedName name="Z_6D2F4215_AA75_4F21_9A22_1A7A62B3D676_.wvu.PrintTitles" localSheetId="8" hidden="1">'(様式５)研修内容計画書'!$1:$10</definedName>
    <definedName name="Z_6D2F4215_AA75_4F21_9A22_1A7A62B3D676_.wvu.PrintTitles" localSheetId="9" hidden="1">'（様式５）研修内容計画書（記入例）'!$1:$10</definedName>
    <definedName name="おい" localSheetId="9" hidden="1">#REF!</definedName>
    <definedName name="おい" hidden="1">#REF!</definedName>
    <definedName name="おえ" localSheetId="9" hidden="1">#REF!</definedName>
    <definedName name="おえ" hidden="1">#REF!</definedName>
    <definedName name="おお" localSheetId="9" hidden="1">#REF!</definedName>
    <definedName name="おお" hidden="1">#REF!</definedName>
    <definedName name="様式４記入例○" hidden="1">#REF!</definedName>
    <definedName name="様式５記入例" hidden="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39" l="1"/>
  <c r="L51" i="39"/>
  <c r="L53" i="39" s="1"/>
  <c r="AF52" i="41" l="1"/>
  <c r="AD52" i="41"/>
  <c r="AB52" i="41"/>
  <c r="Z52" i="41"/>
  <c r="X52" i="41"/>
  <c r="V52" i="41"/>
  <c r="T52" i="41"/>
  <c r="R52" i="41"/>
  <c r="P52" i="41"/>
  <c r="N52" i="41"/>
  <c r="L52" i="41"/>
  <c r="AF51" i="41"/>
  <c r="AF53" i="41" s="1"/>
  <c r="AD51" i="41"/>
  <c r="AD53" i="41" s="1"/>
  <c r="AB51" i="41"/>
  <c r="AB53" i="41" s="1"/>
  <c r="Z51" i="41"/>
  <c r="X51" i="41"/>
  <c r="V51" i="41"/>
  <c r="T51" i="41"/>
  <c r="R51" i="41"/>
  <c r="P51" i="41"/>
  <c r="N51" i="41"/>
  <c r="L51" i="41"/>
  <c r="AA4" i="41"/>
  <c r="N53" i="41" l="1"/>
  <c r="P53" i="41"/>
  <c r="R53" i="41"/>
  <c r="L53" i="41"/>
  <c r="V53" i="41"/>
  <c r="X53" i="41"/>
  <c r="T53" i="41"/>
  <c r="Z53" i="41"/>
  <c r="AF52" i="39"/>
  <c r="AD52" i="39"/>
  <c r="AB52" i="39"/>
  <c r="Z52" i="39"/>
  <c r="X52" i="39"/>
  <c r="V52" i="39"/>
  <c r="T52" i="39"/>
  <c r="R52" i="39"/>
  <c r="P52" i="39"/>
  <c r="N52" i="39"/>
  <c r="AF51" i="39"/>
  <c r="AD51" i="39"/>
  <c r="AB51" i="39"/>
  <c r="Z51" i="39"/>
  <c r="X51" i="39"/>
  <c r="V51" i="39"/>
  <c r="T51" i="39"/>
  <c r="R51" i="39"/>
  <c r="P51" i="39"/>
  <c r="N51" i="39"/>
  <c r="AA4" i="39"/>
  <c r="Z53" i="39" l="1"/>
  <c r="AB53" i="39"/>
  <c r="AD53" i="39"/>
  <c r="AF53" i="39"/>
  <c r="N53" i="39"/>
  <c r="V53" i="39"/>
  <c r="P53" i="39"/>
  <c r="R53" i="39"/>
  <c r="T53" i="39"/>
  <c r="X53" i="39"/>
  <c r="K38" i="18"/>
  <c r="K37" i="18"/>
  <c r="AE6" i="6" l="1"/>
  <c r="H4" i="18"/>
  <c r="M6" i="31"/>
  <c r="K5" i="4"/>
  <c r="H11" i="4"/>
  <c r="M25" i="31"/>
  <c r="I11" i="4" s="1"/>
  <c r="O25" i="31"/>
  <c r="N25" i="31"/>
  <c r="E14" i="31"/>
  <c r="F14" i="31"/>
  <c r="G14" i="31"/>
  <c r="H14" i="31"/>
  <c r="I14" i="31"/>
  <c r="J14" i="31"/>
  <c r="K14" i="31"/>
  <c r="L14" i="31"/>
  <c r="M14" i="31"/>
  <c r="N14" i="31"/>
  <c r="O14" i="31"/>
  <c r="E13" i="31"/>
  <c r="F13" i="31"/>
  <c r="G13" i="31"/>
  <c r="H13" i="31"/>
  <c r="I13" i="31"/>
  <c r="J13" i="31"/>
  <c r="K13" i="31"/>
  <c r="L13" i="31"/>
  <c r="M13" i="31"/>
  <c r="N13" i="31"/>
  <c r="O13" i="31"/>
  <c r="E12" i="31"/>
  <c r="F12" i="31"/>
  <c r="G12" i="31"/>
  <c r="H12" i="31"/>
  <c r="I12" i="31"/>
  <c r="J12" i="31"/>
  <c r="K12" i="31"/>
  <c r="L12" i="31"/>
  <c r="M12" i="31"/>
  <c r="N12" i="31"/>
  <c r="O12" i="31"/>
  <c r="D14" i="31"/>
  <c r="D13" i="31"/>
  <c r="D12" i="31"/>
  <c r="M22" i="31" l="1"/>
  <c r="M24" i="31"/>
  <c r="F11" i="4" s="1"/>
  <c r="J10" i="12" s="1"/>
  <c r="M23" i="31"/>
  <c r="E45" i="18"/>
  <c r="E10" i="12"/>
  <c r="E12" i="18"/>
  <c r="E30" i="18"/>
  <c r="E34" i="18" s="1"/>
  <c r="E18" i="18"/>
  <c r="E23" i="18"/>
  <c r="K32" i="18"/>
  <c r="K31" i="18"/>
  <c r="K13" i="18"/>
  <c r="K12" i="18"/>
  <c r="E36" i="18"/>
  <c r="E50" i="18" s="1"/>
  <c r="E40" i="18"/>
  <c r="B10" i="12"/>
  <c r="A20" i="12" s="1"/>
  <c r="C10" i="12"/>
  <c r="H10" i="12"/>
  <c r="K10" i="12"/>
  <c r="L10" i="12"/>
  <c r="M10" i="12"/>
  <c r="C17" i="12"/>
  <c r="D17" i="12"/>
  <c r="E17" i="12"/>
  <c r="F17" i="12"/>
  <c r="G17" i="12"/>
  <c r="H17" i="12"/>
  <c r="I17" i="12"/>
  <c r="J17" i="12"/>
  <c r="K17" i="12"/>
  <c r="L17" i="12"/>
  <c r="M17" i="12"/>
  <c r="N17" i="12"/>
  <c r="O17" i="12"/>
  <c r="P17" i="12"/>
  <c r="Q17" i="12"/>
  <c r="R17" i="12"/>
  <c r="S17" i="12"/>
  <c r="T17" i="12"/>
  <c r="U17" i="12"/>
  <c r="V17" i="12"/>
  <c r="W17" i="12"/>
  <c r="Y12" i="6"/>
  <c r="X17" i="12" s="1"/>
  <c r="Y17" i="12"/>
  <c r="Z17" i="12"/>
  <c r="AA17" i="12"/>
  <c r="AB17" i="12"/>
  <c r="AC17" i="12"/>
  <c r="AD17" i="12"/>
  <c r="AE17" i="12"/>
  <c r="B20" i="12"/>
  <c r="C20" i="12"/>
  <c r="D20" i="12"/>
  <c r="E20" i="12"/>
  <c r="F20" i="12"/>
  <c r="G20" i="12"/>
  <c r="H20" i="12"/>
  <c r="A23" i="12"/>
  <c r="B23" i="12"/>
  <c r="C23" i="12"/>
  <c r="D23" i="12"/>
  <c r="E23" i="12"/>
  <c r="D11" i="9"/>
  <c r="D17" i="9"/>
  <c r="D22" i="9"/>
  <c r="D29" i="9"/>
  <c r="D33" i="9" s="1"/>
  <c r="D35" i="9"/>
  <c r="D39" i="9"/>
  <c r="D44" i="9"/>
  <c r="D49" i="9" l="1"/>
  <c r="D27" i="9"/>
  <c r="E11" i="4"/>
  <c r="I10" i="12" s="1"/>
  <c r="D50" i="9"/>
  <c r="E28" i="18"/>
  <c r="E51" i="18" s="1"/>
  <c r="B17" i="12"/>
  <c r="M21" i="31"/>
  <c r="G11" i="4" l="1"/>
  <c r="J11" i="4" s="1"/>
  <c r="N10" i="12" s="1"/>
  <c r="D11" i="4"/>
  <c r="G10" i="12" s="1"/>
  <c r="C11" i="4"/>
  <c r="D10" i="12"/>
  <c r="K11" i="4" l="1"/>
  <c r="L11" i="4" s="1"/>
  <c r="B18" i="32" s="1"/>
  <c r="O10" i="12"/>
  <c r="F10" i="12"/>
  <c r="P10" i="12" l="1"/>
  <c r="Q10" i="12"/>
  <c r="R10" i="12" s="1"/>
  <c r="S10" i="12" s="1"/>
</calcChain>
</file>

<file path=xl/comments1.xml><?xml version="1.0" encoding="utf-8"?>
<comments xmlns="http://schemas.openxmlformats.org/spreadsheetml/2006/main">
  <authors>
    <author>user</author>
  </authors>
  <commentList>
    <comment ref="AC12" authorId="0" shapeId="0">
      <text>
        <r>
          <rPr>
            <b/>
            <sz val="9"/>
            <color indexed="81"/>
            <rFont val="ＭＳ Ｐゴシック"/>
            <family val="3"/>
            <charset val="128"/>
          </rPr>
          <t>・受入研修は、“複数月で実施する”ことが要件となるため、必ず“2”以上の数字を入力すること。</t>
        </r>
      </text>
    </comment>
    <comment ref="AE12" authorId="0" shapeId="0">
      <text>
        <r>
          <rPr>
            <b/>
            <sz val="9"/>
            <color indexed="81"/>
            <rFont val="ＭＳ Ｐゴシック"/>
            <family val="3"/>
            <charset val="128"/>
          </rPr>
          <t xml:space="preserve">・『その他』を選択した場合は、具体的な“公募方法”を備考欄に記入すること。
公募・・・広く一般から募集すること。
※受入れ研修の実施にあたっては、一般からも公募する事が要件となります。
</t>
        </r>
      </text>
    </comment>
  </commentList>
</comments>
</file>

<file path=xl/sharedStrings.xml><?xml version="1.0" encoding="utf-8"?>
<sst xmlns="http://schemas.openxmlformats.org/spreadsheetml/2006/main" count="810" uniqueCount="429">
  <si>
    <t>基本情報</t>
    <rPh sb="0" eb="2">
      <t>キホン</t>
    </rPh>
    <rPh sb="2" eb="4">
      <t>ジョウホウ</t>
    </rPh>
    <phoneticPr fontId="4"/>
  </si>
  <si>
    <t>所在地</t>
    <rPh sb="0" eb="3">
      <t>ショザイチ</t>
    </rPh>
    <phoneticPr fontId="4"/>
  </si>
  <si>
    <t>医療機関名</t>
    <rPh sb="0" eb="2">
      <t>イリョウ</t>
    </rPh>
    <rPh sb="2" eb="4">
      <t>キカン</t>
    </rPh>
    <rPh sb="4" eb="5">
      <t>メイ</t>
    </rPh>
    <phoneticPr fontId="4"/>
  </si>
  <si>
    <t>（単位：時間）</t>
    <rPh sb="1" eb="3">
      <t>タンイ</t>
    </rPh>
    <rPh sb="4" eb="6">
      <t>ジカン</t>
    </rPh>
    <phoneticPr fontId="4"/>
  </si>
  <si>
    <t>円</t>
    <rPh sb="0" eb="1">
      <t>エン</t>
    </rPh>
    <phoneticPr fontId="4"/>
  </si>
  <si>
    <t>総事業費</t>
    <rPh sb="0" eb="1">
      <t>ソウ</t>
    </rPh>
    <rPh sb="1" eb="4">
      <t>ジギョウヒ</t>
    </rPh>
    <phoneticPr fontId="4"/>
  </si>
  <si>
    <t>寄付金
その他の収入</t>
    <rPh sb="0" eb="3">
      <t>キフキン</t>
    </rPh>
    <rPh sb="6" eb="7">
      <t>タ</t>
    </rPh>
    <rPh sb="8" eb="10">
      <t>シュウニュウ</t>
    </rPh>
    <phoneticPr fontId="4"/>
  </si>
  <si>
    <t>差引額</t>
    <rPh sb="0" eb="3">
      <t>サシヒキガク</t>
    </rPh>
    <phoneticPr fontId="4"/>
  </si>
  <si>
    <t>対象経費の
実支出額</t>
    <rPh sb="0" eb="2">
      <t>タイショウ</t>
    </rPh>
    <rPh sb="2" eb="4">
      <t>ケイヒ</t>
    </rPh>
    <rPh sb="6" eb="7">
      <t>ジツ</t>
    </rPh>
    <rPh sb="7" eb="10">
      <t>シシュツガク</t>
    </rPh>
    <phoneticPr fontId="4"/>
  </si>
  <si>
    <t>研修受入加算
（実施病院のみ）</t>
    <rPh sb="0" eb="2">
      <t>ケンシュウ</t>
    </rPh>
    <rPh sb="2" eb="4">
      <t>ウケイレ</t>
    </rPh>
    <rPh sb="4" eb="6">
      <t>カサン</t>
    </rPh>
    <rPh sb="8" eb="10">
      <t>ジッシ</t>
    </rPh>
    <rPh sb="10" eb="12">
      <t>ビョウイン</t>
    </rPh>
    <phoneticPr fontId="4"/>
  </si>
  <si>
    <t>合計</t>
    <rPh sb="0" eb="2">
      <t>ゴウケイ</t>
    </rPh>
    <phoneticPr fontId="4"/>
  </si>
  <si>
    <t>選定額</t>
    <rPh sb="0" eb="2">
      <t>センテイ</t>
    </rPh>
    <rPh sb="2" eb="3">
      <t>ガク</t>
    </rPh>
    <phoneticPr fontId="4"/>
  </si>
  <si>
    <t>研修経費</t>
    <rPh sb="0" eb="2">
      <t>ケンシュウ</t>
    </rPh>
    <rPh sb="2" eb="4">
      <t>ケイヒ</t>
    </rPh>
    <phoneticPr fontId="4"/>
  </si>
  <si>
    <t>教育担当
者経費</t>
    <rPh sb="0" eb="2">
      <t>キョウイク</t>
    </rPh>
    <rPh sb="2" eb="4">
      <t>タントウ</t>
    </rPh>
    <rPh sb="5" eb="6">
      <t>モノ</t>
    </rPh>
    <rPh sb="6" eb="8">
      <t>ケイヒ</t>
    </rPh>
    <phoneticPr fontId="4"/>
  </si>
  <si>
    <t>小計</t>
    <rPh sb="0" eb="2">
      <t>ショウケイ</t>
    </rPh>
    <phoneticPr fontId="4"/>
  </si>
  <si>
    <t>受入
人数</t>
    <rPh sb="0" eb="2">
      <t>ウケイレ</t>
    </rPh>
    <rPh sb="3" eb="5">
      <t>ニンズウ</t>
    </rPh>
    <phoneticPr fontId="4"/>
  </si>
  <si>
    <t>他施設
受入経費</t>
    <rPh sb="0" eb="1">
      <t>ホカ</t>
    </rPh>
    <rPh sb="1" eb="3">
      <t>シセツ</t>
    </rPh>
    <rPh sb="4" eb="6">
      <t>ウケイレ</t>
    </rPh>
    <rPh sb="6" eb="8">
      <t>ケイヒ</t>
    </rPh>
    <phoneticPr fontId="4"/>
  </si>
  <si>
    <t>A</t>
    <phoneticPr fontId="4"/>
  </si>
  <si>
    <t>B</t>
    <phoneticPr fontId="4"/>
  </si>
  <si>
    <t>（A-B）C</t>
    <phoneticPr fontId="4"/>
  </si>
  <si>
    <t>D</t>
    <phoneticPr fontId="4"/>
  </si>
  <si>
    <t>E</t>
    <phoneticPr fontId="4"/>
  </si>
  <si>
    <t>F</t>
    <phoneticPr fontId="4"/>
  </si>
  <si>
    <r>
      <t>（</t>
    </r>
    <r>
      <rPr>
        <sz val="11"/>
        <rFont val="ＭＳ Ｐゴシック"/>
        <family val="3"/>
        <charset val="128"/>
      </rPr>
      <t>E</t>
    </r>
    <r>
      <rPr>
        <sz val="11"/>
        <rFont val="ＭＳ Ｐゴシック"/>
        <family val="3"/>
        <charset val="128"/>
      </rPr>
      <t>＋</t>
    </r>
    <r>
      <rPr>
        <sz val="11"/>
        <rFont val="ＭＳ Ｐゴシック"/>
        <family val="3"/>
        <charset val="128"/>
      </rPr>
      <t>F</t>
    </r>
    <r>
      <rPr>
        <sz val="11"/>
        <rFont val="ＭＳ Ｐゴシック"/>
        <family val="3"/>
        <charset val="128"/>
      </rPr>
      <t>）</t>
    </r>
    <r>
      <rPr>
        <sz val="11"/>
        <rFont val="ＭＳ Ｐゴシック"/>
        <family val="3"/>
        <charset val="128"/>
      </rPr>
      <t>G</t>
    </r>
    <phoneticPr fontId="4"/>
  </si>
  <si>
    <t>H</t>
    <phoneticPr fontId="4"/>
  </si>
  <si>
    <t>人</t>
    <rPh sb="0" eb="1">
      <t>ニン</t>
    </rPh>
    <phoneticPr fontId="4"/>
  </si>
  <si>
    <t>（新人看護職員研修事業）</t>
    <rPh sb="1" eb="3">
      <t>シンジン</t>
    </rPh>
    <rPh sb="3" eb="5">
      <t>カンゴ</t>
    </rPh>
    <rPh sb="5" eb="7">
      <t>ショクイン</t>
    </rPh>
    <rPh sb="7" eb="9">
      <t>ケンシュウ</t>
    </rPh>
    <rPh sb="9" eb="11">
      <t>ジギョウ</t>
    </rPh>
    <phoneticPr fontId="4"/>
  </si>
  <si>
    <t>医療機関名</t>
    <rPh sb="0" eb="2">
      <t>イリョウ</t>
    </rPh>
    <rPh sb="2" eb="5">
      <t>キカンメイ</t>
    </rPh>
    <phoneticPr fontId="4"/>
  </si>
  <si>
    <t>区　　　　　　分</t>
    <rPh sb="0" eb="1">
      <t>ク</t>
    </rPh>
    <rPh sb="7" eb="8">
      <t>ブン</t>
    </rPh>
    <phoneticPr fontId="4"/>
  </si>
  <si>
    <t>支出予定額</t>
    <rPh sb="0" eb="2">
      <t>シシュツ</t>
    </rPh>
    <rPh sb="2" eb="5">
      <t>ヨテイガク</t>
    </rPh>
    <phoneticPr fontId="4"/>
  </si>
  <si>
    <t>積　　算　　内　　訳</t>
    <rPh sb="0" eb="1">
      <t>セキ</t>
    </rPh>
    <rPh sb="3" eb="4">
      <t>ザン</t>
    </rPh>
    <rPh sb="6" eb="7">
      <t>ウチ</t>
    </rPh>
    <rPh sb="9" eb="10">
      <t>ヤク</t>
    </rPh>
    <phoneticPr fontId="4"/>
  </si>
  <si>
    <t>円　　</t>
    <rPh sb="0" eb="1">
      <t>エン</t>
    </rPh>
    <phoneticPr fontId="4"/>
  </si>
  <si>
    <t>（研修経費）</t>
    <rPh sb="1" eb="3">
      <t>ケンシュウ</t>
    </rPh>
    <rPh sb="3" eb="5">
      <t>ケイヒ</t>
    </rPh>
    <phoneticPr fontId="4"/>
  </si>
  <si>
    <t>賃　　　金</t>
    <rPh sb="0" eb="1">
      <t>チン</t>
    </rPh>
    <rPh sb="4" eb="5">
      <t>キン</t>
    </rPh>
    <phoneticPr fontId="4"/>
  </si>
  <si>
    <t>研修責任者経費</t>
    <rPh sb="0" eb="2">
      <t>ケンシュウ</t>
    </rPh>
    <rPh sb="2" eb="5">
      <t>セキニンシャ</t>
    </rPh>
    <rPh sb="5" eb="7">
      <t>ケイヒ</t>
    </rPh>
    <phoneticPr fontId="4"/>
  </si>
  <si>
    <t>謝金</t>
    <phoneticPr fontId="4"/>
  </si>
  <si>
    <t>人件費</t>
    <phoneticPr fontId="4"/>
  </si>
  <si>
    <t>報償費</t>
    <rPh sb="0" eb="3">
      <t>ホウショウヒ</t>
    </rPh>
    <phoneticPr fontId="4"/>
  </si>
  <si>
    <t>旅費</t>
    <rPh sb="0" eb="2">
      <t>リョヒ</t>
    </rPh>
    <phoneticPr fontId="4"/>
  </si>
  <si>
    <t>需用費</t>
    <rPh sb="0" eb="3">
      <t>ジュヨウヒ</t>
    </rPh>
    <phoneticPr fontId="4"/>
  </si>
  <si>
    <t>役務費</t>
    <rPh sb="0" eb="2">
      <t>エキム</t>
    </rPh>
    <rPh sb="2" eb="3">
      <t>ヒ</t>
    </rPh>
    <phoneticPr fontId="4"/>
  </si>
  <si>
    <t>通信運搬費</t>
    <phoneticPr fontId="4"/>
  </si>
  <si>
    <t>雑役務費</t>
    <phoneticPr fontId="4"/>
  </si>
  <si>
    <t>使用料及び賃借料</t>
    <rPh sb="0" eb="3">
      <t>シヨウリョウ</t>
    </rPh>
    <rPh sb="3" eb="4">
      <t>オヨ</t>
    </rPh>
    <rPh sb="5" eb="8">
      <t>チンシャクリョウ</t>
    </rPh>
    <phoneticPr fontId="4"/>
  </si>
  <si>
    <t>（教育担当者経費）</t>
    <rPh sb="1" eb="3">
      <t>キョウイク</t>
    </rPh>
    <rPh sb="3" eb="6">
      <t>タントウシャ</t>
    </rPh>
    <rPh sb="6" eb="8">
      <t>ケイヒ</t>
    </rPh>
    <phoneticPr fontId="4"/>
  </si>
  <si>
    <t>教育担当者経費</t>
    <rPh sb="0" eb="2">
      <t>キョウイク</t>
    </rPh>
    <rPh sb="2" eb="5">
      <t>タントウシャ</t>
    </rPh>
    <rPh sb="5" eb="7">
      <t>ケイヒ</t>
    </rPh>
    <phoneticPr fontId="4"/>
  </si>
  <si>
    <t>謝金</t>
    <phoneticPr fontId="4"/>
  </si>
  <si>
    <t>人件費</t>
    <phoneticPr fontId="4"/>
  </si>
  <si>
    <t>手当</t>
    <phoneticPr fontId="4"/>
  </si>
  <si>
    <t>（医療機関受入研修事業）</t>
    <rPh sb="1" eb="3">
      <t>イリョウ</t>
    </rPh>
    <rPh sb="3" eb="5">
      <t>キカン</t>
    </rPh>
    <rPh sb="5" eb="7">
      <t>ウケイレ</t>
    </rPh>
    <rPh sb="7" eb="9">
      <t>ケンシュウ</t>
    </rPh>
    <rPh sb="9" eb="11">
      <t>ジギョウ</t>
    </rPh>
    <phoneticPr fontId="4"/>
  </si>
  <si>
    <t>消耗品費</t>
    <rPh sb="0" eb="3">
      <t>ショウモウヒン</t>
    </rPh>
    <rPh sb="3" eb="4">
      <t>ヒ</t>
    </rPh>
    <phoneticPr fontId="4"/>
  </si>
  <si>
    <t>印刷製本費</t>
    <rPh sb="0" eb="2">
      <t>インサツ</t>
    </rPh>
    <rPh sb="2" eb="4">
      <t>セイホン</t>
    </rPh>
    <rPh sb="4" eb="5">
      <t>ヒ</t>
    </rPh>
    <phoneticPr fontId="4"/>
  </si>
  <si>
    <t>会議費</t>
    <rPh sb="0" eb="3">
      <t>カイギヒ</t>
    </rPh>
    <phoneticPr fontId="4"/>
  </si>
  <si>
    <t>図書購入費</t>
    <rPh sb="0" eb="2">
      <t>トショ</t>
    </rPh>
    <rPh sb="2" eb="5">
      <t>コウニュウヒ</t>
    </rPh>
    <phoneticPr fontId="4"/>
  </si>
  <si>
    <t>通信運搬費</t>
    <rPh sb="0" eb="2">
      <t>ツウシン</t>
    </rPh>
    <rPh sb="2" eb="5">
      <t>ウンパンヒ</t>
    </rPh>
    <phoneticPr fontId="4"/>
  </si>
  <si>
    <t>雑役務費</t>
    <rPh sb="0" eb="1">
      <t>ザツ</t>
    </rPh>
    <rPh sb="1" eb="3">
      <t>エキム</t>
    </rPh>
    <rPh sb="3" eb="4">
      <t>ヒ</t>
    </rPh>
    <phoneticPr fontId="4"/>
  </si>
  <si>
    <t>備品購入費</t>
    <rPh sb="0" eb="2">
      <t>ビヒン</t>
    </rPh>
    <rPh sb="2" eb="5">
      <t>コウニュウヒ</t>
    </rPh>
    <phoneticPr fontId="4"/>
  </si>
  <si>
    <t>（注）</t>
    <rPh sb="1" eb="2">
      <t>チュウ</t>
    </rPh>
    <phoneticPr fontId="4"/>
  </si>
  <si>
    <t>医療
法上の
許可
病床数</t>
    <rPh sb="0" eb="2">
      <t>イリョウ</t>
    </rPh>
    <rPh sb="3" eb="4">
      <t>ホウ</t>
    </rPh>
    <rPh sb="4" eb="5">
      <t>ジョウ</t>
    </rPh>
    <rPh sb="7" eb="9">
      <t>キョカ</t>
    </rPh>
    <rPh sb="10" eb="11">
      <t>ビョウ</t>
    </rPh>
    <rPh sb="11" eb="12">
      <t>ユカ</t>
    </rPh>
    <rPh sb="12" eb="13">
      <t>カズ</t>
    </rPh>
    <phoneticPr fontId="4"/>
  </si>
  <si>
    <t>看護
職員数</t>
    <rPh sb="0" eb="2">
      <t>カンゴ</t>
    </rPh>
    <rPh sb="3" eb="6">
      <t>ショクインスウ</t>
    </rPh>
    <phoneticPr fontId="4"/>
  </si>
  <si>
    <t>新人
看護
職員数</t>
    <rPh sb="0" eb="2">
      <t>シンジン</t>
    </rPh>
    <rPh sb="3" eb="5">
      <t>カンゴ</t>
    </rPh>
    <rPh sb="6" eb="9">
      <t>ショクインスウ</t>
    </rPh>
    <phoneticPr fontId="4"/>
  </si>
  <si>
    <t>看護
職員
離職率</t>
    <rPh sb="0" eb="2">
      <t>カンゴ</t>
    </rPh>
    <rPh sb="3" eb="5">
      <t>ショクイン</t>
    </rPh>
    <rPh sb="6" eb="9">
      <t>リショクリツ</t>
    </rPh>
    <phoneticPr fontId="4"/>
  </si>
  <si>
    <t>新人
看護
職員
離職率</t>
    <rPh sb="0" eb="2">
      <t>シンジン</t>
    </rPh>
    <rPh sb="3" eb="5">
      <t>カンゴ</t>
    </rPh>
    <rPh sb="6" eb="8">
      <t>ショクイン</t>
    </rPh>
    <rPh sb="9" eb="12">
      <t>リショクリツ</t>
    </rPh>
    <phoneticPr fontId="4"/>
  </si>
  <si>
    <t>新人看護職員
を支える体制</t>
    <rPh sb="0" eb="2">
      <t>シンジン</t>
    </rPh>
    <rPh sb="2" eb="4">
      <t>カンゴ</t>
    </rPh>
    <rPh sb="4" eb="6">
      <t>ショクイン</t>
    </rPh>
    <rPh sb="8" eb="9">
      <t>ササ</t>
    </rPh>
    <rPh sb="11" eb="13">
      <t>タイセイ</t>
    </rPh>
    <phoneticPr fontId="4"/>
  </si>
  <si>
    <t>研修における組織体制</t>
    <rPh sb="0" eb="2">
      <t>ケンシュウ</t>
    </rPh>
    <rPh sb="6" eb="8">
      <t>ソシキ</t>
    </rPh>
    <rPh sb="8" eb="10">
      <t>タイセイ</t>
    </rPh>
    <phoneticPr fontId="4"/>
  </si>
  <si>
    <t>到達
目標
設定の
有無</t>
    <rPh sb="0" eb="2">
      <t>トウタツ</t>
    </rPh>
    <rPh sb="3" eb="5">
      <t>モクヒョウ</t>
    </rPh>
    <rPh sb="6" eb="8">
      <t>セッテイ</t>
    </rPh>
    <rPh sb="10" eb="12">
      <t>ウム</t>
    </rPh>
    <phoneticPr fontId="4"/>
  </si>
  <si>
    <t>研修プログラムの
有無</t>
    <rPh sb="0" eb="2">
      <t>ケンシュウ</t>
    </rPh>
    <rPh sb="9" eb="11">
      <t>ウム</t>
    </rPh>
    <phoneticPr fontId="4"/>
  </si>
  <si>
    <t>医療機関受入研修事業</t>
    <rPh sb="0" eb="2">
      <t>イリョウ</t>
    </rPh>
    <rPh sb="2" eb="4">
      <t>キカン</t>
    </rPh>
    <rPh sb="4" eb="6">
      <t>ウケイレ</t>
    </rPh>
    <rPh sb="6" eb="8">
      <t>ケンシュウ</t>
    </rPh>
    <rPh sb="8" eb="10">
      <t>ジギョウ</t>
    </rPh>
    <phoneticPr fontId="4"/>
  </si>
  <si>
    <t>備考</t>
    <rPh sb="0" eb="2">
      <t>ビコウ</t>
    </rPh>
    <phoneticPr fontId="4"/>
  </si>
  <si>
    <t>研修責
任者数</t>
    <rPh sb="0" eb="2">
      <t>ケンシュウ</t>
    </rPh>
    <rPh sb="2" eb="3">
      <t>セキ</t>
    </rPh>
    <rPh sb="4" eb="5">
      <t>ニン</t>
    </rPh>
    <rPh sb="5" eb="6">
      <t>シャ</t>
    </rPh>
    <rPh sb="6" eb="7">
      <t>スウ</t>
    </rPh>
    <phoneticPr fontId="4"/>
  </si>
  <si>
    <t>教育担
当者数</t>
    <rPh sb="0" eb="2">
      <t>キョウイク</t>
    </rPh>
    <rPh sb="2" eb="3">
      <t>タン</t>
    </rPh>
    <rPh sb="4" eb="5">
      <t>トウ</t>
    </rPh>
    <rPh sb="5" eb="6">
      <t>シャ</t>
    </rPh>
    <rPh sb="6" eb="7">
      <t>スウ</t>
    </rPh>
    <phoneticPr fontId="4"/>
  </si>
  <si>
    <t>実地指
導者数</t>
    <rPh sb="0" eb="2">
      <t>ジッチ</t>
    </rPh>
    <rPh sb="2" eb="3">
      <t>ユビ</t>
    </rPh>
    <rPh sb="4" eb="5">
      <t>シルベ</t>
    </rPh>
    <rPh sb="5" eb="6">
      <t>シャ</t>
    </rPh>
    <rPh sb="6" eb="7">
      <t>スウ</t>
    </rPh>
    <phoneticPr fontId="4"/>
  </si>
  <si>
    <t>実施
月数</t>
    <rPh sb="0" eb="2">
      <t>ジッシ</t>
    </rPh>
    <rPh sb="3" eb="5">
      <t>ツキスウ</t>
    </rPh>
    <phoneticPr fontId="4"/>
  </si>
  <si>
    <t>実施
日数</t>
    <rPh sb="0" eb="2">
      <t>ジッシ</t>
    </rPh>
    <rPh sb="3" eb="5">
      <t>ニッスウ</t>
    </rPh>
    <phoneticPr fontId="4"/>
  </si>
  <si>
    <t>研修の公開・公募方法</t>
    <rPh sb="0" eb="2">
      <t>ケンシュウ</t>
    </rPh>
    <rPh sb="3" eb="5">
      <t>コウカイ</t>
    </rPh>
    <rPh sb="6" eb="8">
      <t>コウボ</t>
    </rPh>
    <rPh sb="8" eb="10">
      <t>ホウホウ</t>
    </rPh>
    <phoneticPr fontId="4"/>
  </si>
  <si>
    <t>専任</t>
    <rPh sb="0" eb="2">
      <t>センニン</t>
    </rPh>
    <phoneticPr fontId="4"/>
  </si>
  <si>
    <t>兼任</t>
    <rPh sb="0" eb="2">
      <t>ケンニン</t>
    </rPh>
    <phoneticPr fontId="4"/>
  </si>
  <si>
    <t>床</t>
    <rPh sb="0" eb="1">
      <t>ショウ</t>
    </rPh>
    <phoneticPr fontId="4"/>
  </si>
  <si>
    <t>％</t>
    <phoneticPr fontId="4"/>
  </si>
  <si>
    <t>月</t>
    <rPh sb="0" eb="1">
      <t>ツキ</t>
    </rPh>
    <phoneticPr fontId="4"/>
  </si>
  <si>
    <t>日</t>
    <rPh sb="0" eb="1">
      <t>ニチ</t>
    </rPh>
    <phoneticPr fontId="4"/>
  </si>
  <si>
    <t>チーム支援型</t>
    <rPh sb="3" eb="5">
      <t>シエン</t>
    </rPh>
    <rPh sb="5" eb="6">
      <t>ガタ</t>
    </rPh>
    <phoneticPr fontId="13"/>
  </si>
  <si>
    <t>機関誌等での公募</t>
    <rPh sb="0" eb="3">
      <t>キカンシ</t>
    </rPh>
    <rPh sb="3" eb="4">
      <t>トウ</t>
    </rPh>
    <rPh sb="6" eb="8">
      <t>コウボ</t>
    </rPh>
    <phoneticPr fontId="13"/>
  </si>
  <si>
    <t>有</t>
    <rPh sb="0" eb="1">
      <t>ア</t>
    </rPh>
    <phoneticPr fontId="13"/>
  </si>
  <si>
    <t>ＨＰ上での公募</t>
    <rPh sb="2" eb="3">
      <t>ジョウ</t>
    </rPh>
    <rPh sb="5" eb="7">
      <t>コウボ</t>
    </rPh>
    <phoneticPr fontId="13"/>
  </si>
  <si>
    <t>無</t>
    <rPh sb="0" eb="1">
      <t>ム</t>
    </rPh>
    <phoneticPr fontId="13"/>
  </si>
  <si>
    <t>その他</t>
    <rPh sb="2" eb="3">
      <t>タ</t>
    </rPh>
    <phoneticPr fontId="13"/>
  </si>
  <si>
    <t>相談窓口</t>
    <rPh sb="0" eb="2">
      <t>ソウダン</t>
    </rPh>
    <rPh sb="2" eb="4">
      <t>マドグチ</t>
    </rPh>
    <phoneticPr fontId="13"/>
  </si>
  <si>
    <t>うち他施設
受入人数</t>
    <rPh sb="2" eb="5">
      <t>タシセツ</t>
    </rPh>
    <rPh sb="6" eb="8">
      <t>ウケイレ</t>
    </rPh>
    <rPh sb="8" eb="10">
      <t>ニンズウ</t>
    </rPh>
    <phoneticPr fontId="4"/>
  </si>
  <si>
    <t>（人）</t>
    <rPh sb="1" eb="2">
      <t>ニン</t>
    </rPh>
    <phoneticPr fontId="4"/>
  </si>
  <si>
    <t>受入経費</t>
    <rPh sb="0" eb="2">
      <t>ウケイレ</t>
    </rPh>
    <rPh sb="2" eb="4">
      <t>ケイヒ</t>
    </rPh>
    <phoneticPr fontId="4"/>
  </si>
  <si>
    <t>代替職員（△△　△△）　＠2,500円×40時間＝100,000円</t>
    <rPh sb="0" eb="2">
      <t>ダイタイ</t>
    </rPh>
    <rPh sb="2" eb="4">
      <t>ショクイン</t>
    </rPh>
    <rPh sb="18" eb="19">
      <t>エン</t>
    </rPh>
    <rPh sb="22" eb="24">
      <t>ジカン</t>
    </rPh>
    <rPh sb="32" eb="33">
      <t>エン</t>
    </rPh>
    <phoneticPr fontId="4"/>
  </si>
  <si>
    <t>外部講師（××　××）　＠8,000円×5時間＝40,000円</t>
    <rPh sb="0" eb="2">
      <t>ガイブ</t>
    </rPh>
    <rPh sb="2" eb="4">
      <t>コウシ</t>
    </rPh>
    <rPh sb="18" eb="19">
      <t>エン</t>
    </rPh>
    <rPh sb="21" eb="23">
      <t>ジカン</t>
    </rPh>
    <rPh sb="30" eb="31">
      <t>エン</t>
    </rPh>
    <phoneticPr fontId="4"/>
  </si>
  <si>
    <t>外部講師（××　××）　　旅費　5,000円</t>
    <rPh sb="0" eb="2">
      <t>ガイブ</t>
    </rPh>
    <rPh sb="2" eb="4">
      <t>コウシ</t>
    </rPh>
    <rPh sb="13" eb="15">
      <t>リョヒ</t>
    </rPh>
    <rPh sb="21" eb="22">
      <t>エン</t>
    </rPh>
    <phoneticPr fontId="4"/>
  </si>
  <si>
    <t>消耗品費</t>
    <phoneticPr fontId="4"/>
  </si>
  <si>
    <t>手袋、ガーゼ、注射器等</t>
    <rPh sb="0" eb="2">
      <t>テブクロ</t>
    </rPh>
    <rPh sb="7" eb="10">
      <t>チュウシャキ</t>
    </rPh>
    <rPh sb="10" eb="11">
      <t>トウ</t>
    </rPh>
    <phoneticPr fontId="4"/>
  </si>
  <si>
    <t>印刷製本費</t>
    <phoneticPr fontId="4"/>
  </si>
  <si>
    <t>テキスト代　8,000円</t>
    <rPh sb="4" eb="5">
      <t>ダイ</t>
    </rPh>
    <rPh sb="11" eb="12">
      <t>エン</t>
    </rPh>
    <phoneticPr fontId="4"/>
  </si>
  <si>
    <t>会議費</t>
    <phoneticPr fontId="4"/>
  </si>
  <si>
    <t>会議室使用料　＠2,000円×30時間＝60,000円</t>
    <rPh sb="0" eb="3">
      <t>カイギシツ</t>
    </rPh>
    <rPh sb="3" eb="6">
      <t>シヨウリョウ</t>
    </rPh>
    <rPh sb="13" eb="14">
      <t>エン</t>
    </rPh>
    <rPh sb="17" eb="19">
      <t>ジカン</t>
    </rPh>
    <rPh sb="26" eb="27">
      <t>エン</t>
    </rPh>
    <phoneticPr fontId="4"/>
  </si>
  <si>
    <t>図書購入費</t>
    <phoneticPr fontId="4"/>
  </si>
  <si>
    <t>シミュレーターレンタル　＠25,000円×2日＝50,000円</t>
    <rPh sb="19" eb="20">
      <t>エン</t>
    </rPh>
    <rPh sb="22" eb="23">
      <t>ニチ</t>
    </rPh>
    <rPh sb="30" eb="31">
      <t>エン</t>
    </rPh>
    <phoneticPr fontId="4"/>
  </si>
  <si>
    <t>プロジェクター　@80,000円</t>
    <rPh sb="15" eb="16">
      <t>エン</t>
    </rPh>
    <phoneticPr fontId="4"/>
  </si>
  <si>
    <t>看護師長（○×　○×）　＠3,500円×80時間＝280,000円</t>
    <rPh sb="2" eb="3">
      <t>シ</t>
    </rPh>
    <rPh sb="18" eb="19">
      <t>エン</t>
    </rPh>
    <rPh sb="22" eb="24">
      <t>ジカン</t>
    </rPh>
    <rPh sb="32" eb="33">
      <t>エン</t>
    </rPh>
    <phoneticPr fontId="4"/>
  </si>
  <si>
    <t>手当</t>
    <phoneticPr fontId="4"/>
  </si>
  <si>
    <t>看護師長（○△　△×）　＠3,500円×80時間＝280,000円</t>
    <rPh sb="2" eb="3">
      <t>シ</t>
    </rPh>
    <phoneticPr fontId="4"/>
  </si>
  <si>
    <t>看護師長（△×　○△）　＠3,000円×60時間＝180,000円</t>
    <rPh sb="2" eb="3">
      <t>シ</t>
    </rPh>
    <rPh sb="18" eb="19">
      <t>エン</t>
    </rPh>
    <rPh sb="22" eb="24">
      <t>ジカン</t>
    </rPh>
    <rPh sb="32" eb="33">
      <t>エン</t>
    </rPh>
    <phoneticPr fontId="4"/>
  </si>
  <si>
    <t>テキスト代　3,000円</t>
    <rPh sb="4" eb="5">
      <t>ダイ</t>
    </rPh>
    <rPh sb="11" eb="12">
      <t>エン</t>
    </rPh>
    <phoneticPr fontId="4"/>
  </si>
  <si>
    <t>会議室使用料　＠2,000円×10時間＝20,000円</t>
    <rPh sb="0" eb="3">
      <t>カイギシツ</t>
    </rPh>
    <rPh sb="3" eb="6">
      <t>シヨウリョウ</t>
    </rPh>
    <rPh sb="13" eb="14">
      <t>エン</t>
    </rPh>
    <rPh sb="17" eb="19">
      <t>ジカン</t>
    </rPh>
    <rPh sb="26" eb="27">
      <t>エン</t>
    </rPh>
    <phoneticPr fontId="4"/>
  </si>
  <si>
    <t>シミュレーターレンタル　＠25,000円×1日＝25,000円</t>
    <rPh sb="19" eb="20">
      <t>エン</t>
    </rPh>
    <rPh sb="22" eb="23">
      <t>ニチ</t>
    </rPh>
    <rPh sb="30" eb="31">
      <t>エン</t>
    </rPh>
    <phoneticPr fontId="4"/>
  </si>
  <si>
    <t>代表者名</t>
    <rPh sb="0" eb="3">
      <t>ダイヒョウシャ</t>
    </rPh>
    <rPh sb="3" eb="4">
      <t>メイ</t>
    </rPh>
    <phoneticPr fontId="4"/>
  </si>
  <si>
    <t>受入予定人数</t>
    <rPh sb="0" eb="2">
      <t>ウケイレ</t>
    </rPh>
    <rPh sb="2" eb="4">
      <t>ヨテイ</t>
    </rPh>
    <rPh sb="4" eb="6">
      <t>ニンズウ</t>
    </rPh>
    <phoneticPr fontId="4"/>
  </si>
  <si>
    <t>計</t>
    <rPh sb="0" eb="1">
      <t>ケイ</t>
    </rPh>
    <phoneticPr fontId="4"/>
  </si>
  <si>
    <t>新人
保健
師数</t>
    <rPh sb="0" eb="2">
      <t>シンジン</t>
    </rPh>
    <rPh sb="3" eb="4">
      <t>ホ</t>
    </rPh>
    <rPh sb="4" eb="5">
      <t>ケン</t>
    </rPh>
    <rPh sb="6" eb="7">
      <t>シ</t>
    </rPh>
    <rPh sb="7" eb="8">
      <t>カズ</t>
    </rPh>
    <phoneticPr fontId="4"/>
  </si>
  <si>
    <t>うち
再掲分</t>
    <phoneticPr fontId="4"/>
  </si>
  <si>
    <t>新人
助産
師数</t>
    <rPh sb="0" eb="2">
      <t>シンジン</t>
    </rPh>
    <rPh sb="3" eb="5">
      <t>ジョサン</t>
    </rPh>
    <rPh sb="6" eb="7">
      <t>シ</t>
    </rPh>
    <rPh sb="7" eb="8">
      <t>カズ</t>
    </rPh>
    <phoneticPr fontId="4"/>
  </si>
  <si>
    <t>うち
再掲
分</t>
    <phoneticPr fontId="4"/>
  </si>
  <si>
    <t>過去の新人看護職員研修実施状況</t>
    <phoneticPr fontId="4"/>
  </si>
  <si>
    <t>地方自治体を通じての広報等</t>
    <rPh sb="0" eb="2">
      <t>チホウ</t>
    </rPh>
    <rPh sb="2" eb="5">
      <t>ジチタイ</t>
    </rPh>
    <rPh sb="6" eb="7">
      <t>ツウ</t>
    </rPh>
    <rPh sb="10" eb="12">
      <t>コウホウ</t>
    </rPh>
    <rPh sb="12" eb="13">
      <t>トウ</t>
    </rPh>
    <phoneticPr fontId="0"/>
  </si>
  <si>
    <t>関係団体等を通じての広報等</t>
    <rPh sb="0" eb="2">
      <t>カンケイ</t>
    </rPh>
    <rPh sb="2" eb="4">
      <t>ダンタイ</t>
    </rPh>
    <rPh sb="4" eb="5">
      <t>トウ</t>
    </rPh>
    <rPh sb="6" eb="7">
      <t>ツウ</t>
    </rPh>
    <rPh sb="10" eb="12">
      <t>コウホウ</t>
    </rPh>
    <rPh sb="12" eb="13">
      <t>トウ</t>
    </rPh>
    <phoneticPr fontId="0"/>
  </si>
  <si>
    <t>地域の会議等での広報等</t>
    <rPh sb="0" eb="2">
      <t>チイキ</t>
    </rPh>
    <rPh sb="3" eb="5">
      <t>カイギ</t>
    </rPh>
    <rPh sb="5" eb="6">
      <t>トウ</t>
    </rPh>
    <rPh sb="8" eb="10">
      <t>コウホウ</t>
    </rPh>
    <rPh sb="10" eb="11">
      <t>トウ</t>
    </rPh>
    <phoneticPr fontId="0"/>
  </si>
  <si>
    <t>１０　「研修責任者数」、「教育担当者数」及び「実地指導者数」は、兼任の場合は、兼務している役割のそれぞれで「兼任」欄の人数に含めること。</t>
    <phoneticPr fontId="4"/>
  </si>
  <si>
    <t>１１　「受入予定人数」は、自施設の研修に、他の病院等から受け入れる予定の新人数とし、実人数とする。</t>
    <phoneticPr fontId="4"/>
  </si>
  <si>
    <t>２　「看護職員数」及び「新人看護職員数」とは、保健師・助産師・看護師・准看護師のいずれかの免許の有資格者数とし、二以上の免許を持つ者も一人として数える。</t>
    <phoneticPr fontId="4"/>
  </si>
  <si>
    <t>３　「新人保健師数」には、主として保健師免許取得後に初めて保健師として就労する保健師のうち、新人保健師研修に参加する者の数を記載すること。</t>
    <phoneticPr fontId="4"/>
  </si>
  <si>
    <t>４　「新人助産師数」には、主として助産師免許取得後に初めて助産師として就労する助産師のうち、新人助産師研修に参加する者の数を記載すること。</t>
    <phoneticPr fontId="4"/>
  </si>
  <si>
    <t>　　　　　</t>
    <phoneticPr fontId="4"/>
  </si>
  <si>
    <t>医療機関名</t>
    <phoneticPr fontId="4"/>
  </si>
  <si>
    <t>　賃金は、外部の研修参加に伴う代替職員経費に限る。</t>
    <rPh sb="1" eb="3">
      <t>チンギン</t>
    </rPh>
    <rPh sb="5" eb="7">
      <t>ガイブ</t>
    </rPh>
    <rPh sb="8" eb="10">
      <t>ケンシュウ</t>
    </rPh>
    <rPh sb="10" eb="12">
      <t>サンカ</t>
    </rPh>
    <rPh sb="13" eb="14">
      <t>トモナ</t>
    </rPh>
    <rPh sb="15" eb="17">
      <t>ダイタイ</t>
    </rPh>
    <rPh sb="17" eb="19">
      <t>ショクイン</t>
    </rPh>
    <rPh sb="19" eb="21">
      <t>ケイヒ</t>
    </rPh>
    <rPh sb="22" eb="23">
      <t>カギ</t>
    </rPh>
    <phoneticPr fontId="4"/>
  </si>
  <si>
    <t>別紙４－（５）</t>
    <rPh sb="0" eb="2">
      <t>ベッシ</t>
    </rPh>
    <phoneticPr fontId="4"/>
  </si>
  <si>
    <t>所要額集計表</t>
    <rPh sb="0" eb="3">
      <t>ショヨウガク</t>
    </rPh>
    <rPh sb="3" eb="6">
      <t>シュウケイヒョウ</t>
    </rPh>
    <phoneticPr fontId="4"/>
  </si>
  <si>
    <t>↓このデータを集計表に貼付ること</t>
    <rPh sb="7" eb="10">
      <t>シュウケイヒョウ</t>
    </rPh>
    <rPh sb="11" eb="13">
      <t>ハリツケ</t>
    </rPh>
    <phoneticPr fontId="4"/>
  </si>
  <si>
    <t>病院</t>
    <rPh sb="0" eb="2">
      <t>ビョウイン</t>
    </rPh>
    <phoneticPr fontId="4"/>
  </si>
  <si>
    <t>基準額</t>
    <rPh sb="0" eb="3">
      <t>キジュンガク</t>
    </rPh>
    <phoneticPr fontId="13"/>
  </si>
  <si>
    <t>施　設　区　分</t>
    <rPh sb="0" eb="1">
      <t>シ</t>
    </rPh>
    <rPh sb="2" eb="3">
      <t>セツ</t>
    </rPh>
    <rPh sb="4" eb="5">
      <t>ク</t>
    </rPh>
    <rPh sb="6" eb="7">
      <t>ブン</t>
    </rPh>
    <phoneticPr fontId="4"/>
  </si>
  <si>
    <t>病院等名</t>
    <rPh sb="0" eb="2">
      <t>ビョウイン</t>
    </rPh>
    <rPh sb="2" eb="3">
      <t>トウ</t>
    </rPh>
    <rPh sb="3" eb="4">
      <t>メイ</t>
    </rPh>
    <phoneticPr fontId="13"/>
  </si>
  <si>
    <t>設置
主体</t>
    <rPh sb="0" eb="2">
      <t>セッチ</t>
    </rPh>
    <phoneticPr fontId="13"/>
  </si>
  <si>
    <t>総事業費</t>
  </si>
  <si>
    <t>寄付金
その他の
収入額</t>
    <phoneticPr fontId="13"/>
  </si>
  <si>
    <t>差引額</t>
  </si>
  <si>
    <t>対象経費
の支出
予定額</t>
    <phoneticPr fontId="13"/>
  </si>
  <si>
    <t>新人
看護
職員
等数</t>
    <rPh sb="0" eb="2">
      <t>シンジン</t>
    </rPh>
    <rPh sb="3" eb="5">
      <t>カンゴ</t>
    </rPh>
    <rPh sb="6" eb="8">
      <t>ショクイン</t>
    </rPh>
    <rPh sb="9" eb="10">
      <t>トウ</t>
    </rPh>
    <rPh sb="10" eb="11">
      <t>スウ</t>
    </rPh>
    <phoneticPr fontId="13"/>
  </si>
  <si>
    <t>研修経費
の分</t>
    <rPh sb="0" eb="2">
      <t>ケンシュウ</t>
    </rPh>
    <rPh sb="2" eb="4">
      <t>ケイヒ</t>
    </rPh>
    <rPh sb="6" eb="7">
      <t>ブン</t>
    </rPh>
    <phoneticPr fontId="13"/>
  </si>
  <si>
    <t>教育担当者
経費の分</t>
    <rPh sb="0" eb="2">
      <t>キョウイク</t>
    </rPh>
    <rPh sb="2" eb="5">
      <t>タントウシャ</t>
    </rPh>
    <rPh sb="6" eb="8">
      <t>ケイヒ</t>
    </rPh>
    <rPh sb="9" eb="10">
      <t>ブン</t>
    </rPh>
    <phoneticPr fontId="13"/>
  </si>
  <si>
    <t>医療機関受入
研修事業の分</t>
    <rPh sb="0" eb="2">
      <t>イリョウ</t>
    </rPh>
    <rPh sb="2" eb="4">
      <t>キカン</t>
    </rPh>
    <rPh sb="4" eb="6">
      <t>ウケイレ</t>
    </rPh>
    <rPh sb="7" eb="9">
      <t>ケンシュウ</t>
    </rPh>
    <rPh sb="9" eb="11">
      <t>ジギョウ</t>
    </rPh>
    <rPh sb="12" eb="13">
      <t>ブン</t>
    </rPh>
    <phoneticPr fontId="13"/>
  </si>
  <si>
    <t>計</t>
    <rPh sb="0" eb="1">
      <t>ケイ</t>
    </rPh>
    <phoneticPr fontId="13"/>
  </si>
  <si>
    <t>選定額</t>
  </si>
  <si>
    <t>選定額</t>
    <rPh sb="0" eb="2">
      <t>センテイ</t>
    </rPh>
    <rPh sb="2" eb="3">
      <t>ガク</t>
    </rPh>
    <phoneticPr fontId="13"/>
  </si>
  <si>
    <t>都道府県
補助支出
予定額</t>
    <rPh sb="0" eb="4">
      <t>トドウフケン</t>
    </rPh>
    <phoneticPr fontId="13"/>
  </si>
  <si>
    <t>国庫補助
基本額</t>
    <phoneticPr fontId="13"/>
  </si>
  <si>
    <t>国庫補助
所要額</t>
    <phoneticPr fontId="13"/>
  </si>
  <si>
    <t>備考</t>
  </si>
  <si>
    <t>金額</t>
    <rPh sb="0" eb="2">
      <t>キンガク</t>
    </rPh>
    <phoneticPr fontId="13"/>
  </si>
  <si>
    <t>総時間数</t>
    <rPh sb="0" eb="1">
      <t>ソウ</t>
    </rPh>
    <rPh sb="1" eb="4">
      <t>ジカンスウ</t>
    </rPh>
    <phoneticPr fontId="13"/>
  </si>
  <si>
    <t>受入予定数</t>
    <rPh sb="0" eb="2">
      <t>ウケイレ</t>
    </rPh>
    <rPh sb="2" eb="4">
      <t>ヨテイ</t>
    </rPh>
    <rPh sb="4" eb="5">
      <t>スウ</t>
    </rPh>
    <phoneticPr fontId="13"/>
  </si>
  <si>
    <t xml:space="preserve">Ａ </t>
  </si>
  <si>
    <t>Ｂ</t>
  </si>
  <si>
    <t>(Ａ－Ｂ)Ｃ</t>
  </si>
  <si>
    <t xml:space="preserve">Ｄ </t>
  </si>
  <si>
    <t>Ｅ</t>
    <phoneticPr fontId="13"/>
  </si>
  <si>
    <t xml:space="preserve">Ｆ </t>
  </si>
  <si>
    <t>Ｇ</t>
    <phoneticPr fontId="13"/>
  </si>
  <si>
    <t>Ｈ</t>
    <phoneticPr fontId="13"/>
  </si>
  <si>
    <t>Ｉ</t>
    <phoneticPr fontId="13"/>
  </si>
  <si>
    <t>Ｊ</t>
    <phoneticPr fontId="13"/>
  </si>
  <si>
    <t>施設区分</t>
    <rPh sb="0" eb="2">
      <t>シセツ</t>
    </rPh>
    <rPh sb="2" eb="4">
      <t>クブン</t>
    </rPh>
    <phoneticPr fontId="13"/>
  </si>
  <si>
    <t>病院等名称</t>
    <rPh sb="0" eb="2">
      <t>ビョウイン</t>
    </rPh>
    <rPh sb="2" eb="3">
      <t>トウ</t>
    </rPh>
    <rPh sb="3" eb="5">
      <t>メイショウ</t>
    </rPh>
    <phoneticPr fontId="13"/>
  </si>
  <si>
    <t>設置
主体</t>
    <rPh sb="0" eb="2">
      <t>セッチ</t>
    </rPh>
    <rPh sb="3" eb="5">
      <t>シュタイ</t>
    </rPh>
    <phoneticPr fontId="13"/>
  </si>
  <si>
    <t>医療法上の許可病床総数</t>
    <rPh sb="0" eb="3">
      <t>イリョウホウ</t>
    </rPh>
    <rPh sb="3" eb="4">
      <t>ジョウ</t>
    </rPh>
    <rPh sb="5" eb="7">
      <t>キョカ</t>
    </rPh>
    <rPh sb="7" eb="9">
      <t>ビョウショウ</t>
    </rPh>
    <rPh sb="9" eb="11">
      <t>ソウスウ</t>
    </rPh>
    <phoneticPr fontId="13"/>
  </si>
  <si>
    <t>看護
職員数</t>
    <rPh sb="0" eb="2">
      <t>カンゴ</t>
    </rPh>
    <rPh sb="3" eb="6">
      <t>ショクインスウ</t>
    </rPh>
    <phoneticPr fontId="13"/>
  </si>
  <si>
    <t>新人
看護
職員数</t>
    <rPh sb="0" eb="2">
      <t>シンジン</t>
    </rPh>
    <rPh sb="3" eb="5">
      <t>カンゴ</t>
    </rPh>
    <rPh sb="6" eb="9">
      <t>ショクインスウ</t>
    </rPh>
    <phoneticPr fontId="13"/>
  </si>
  <si>
    <t>新人保
健師数</t>
    <rPh sb="0" eb="2">
      <t>シンジン</t>
    </rPh>
    <rPh sb="2" eb="3">
      <t>タモツ</t>
    </rPh>
    <rPh sb="4" eb="5">
      <t>ケン</t>
    </rPh>
    <rPh sb="5" eb="6">
      <t>シ</t>
    </rPh>
    <rPh sb="6" eb="7">
      <t>スウ</t>
    </rPh>
    <phoneticPr fontId="4"/>
  </si>
  <si>
    <t>うち
再掲分</t>
    <rPh sb="3" eb="5">
      <t>サイケイ</t>
    </rPh>
    <rPh sb="5" eb="6">
      <t>ブン</t>
    </rPh>
    <phoneticPr fontId="4"/>
  </si>
  <si>
    <t>新人助産師数</t>
    <rPh sb="0" eb="2">
      <t>シンジン</t>
    </rPh>
    <rPh sb="2" eb="5">
      <t>ジョサンシ</t>
    </rPh>
    <rPh sb="5" eb="6">
      <t>スウ</t>
    </rPh>
    <phoneticPr fontId="4"/>
  </si>
  <si>
    <t>看護
職員
離職率</t>
    <rPh sb="0" eb="2">
      <t>カンゴ</t>
    </rPh>
    <rPh sb="3" eb="5">
      <t>ショクイン</t>
    </rPh>
    <rPh sb="6" eb="9">
      <t>リショクリツ</t>
    </rPh>
    <phoneticPr fontId="13"/>
  </si>
  <si>
    <t>新人
看護
職員
離職率</t>
    <rPh sb="0" eb="2">
      <t>シンジン</t>
    </rPh>
    <rPh sb="3" eb="5">
      <t>カンゴ</t>
    </rPh>
    <rPh sb="6" eb="8">
      <t>ショクイン</t>
    </rPh>
    <rPh sb="9" eb="12">
      <t>リショクリツ</t>
    </rPh>
    <phoneticPr fontId="13"/>
  </si>
  <si>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4"/>
  </si>
  <si>
    <t>平成22年度事業への
申請の有無</t>
    <rPh sb="0" eb="2">
      <t>ヘイセイ</t>
    </rPh>
    <rPh sb="4" eb="6">
      <t>ネンド</t>
    </rPh>
    <rPh sb="6" eb="8">
      <t>ジギョウ</t>
    </rPh>
    <rPh sb="11" eb="13">
      <t>シンセイ</t>
    </rPh>
    <rPh sb="14" eb="16">
      <t>ウム</t>
    </rPh>
    <phoneticPr fontId="4"/>
  </si>
  <si>
    <t>新人看護職員を支える体制</t>
    <rPh sb="0" eb="2">
      <t>シンジン</t>
    </rPh>
    <rPh sb="2" eb="4">
      <t>カンゴ</t>
    </rPh>
    <rPh sb="4" eb="6">
      <t>ショクイン</t>
    </rPh>
    <rPh sb="7" eb="8">
      <t>ササ</t>
    </rPh>
    <rPh sb="10" eb="12">
      <t>タイセイ</t>
    </rPh>
    <phoneticPr fontId="13"/>
  </si>
  <si>
    <t>研修における組織体制</t>
    <rPh sb="0" eb="2">
      <t>ケンシュウ</t>
    </rPh>
    <rPh sb="6" eb="8">
      <t>ソシキ</t>
    </rPh>
    <rPh sb="8" eb="10">
      <t>タイセイ</t>
    </rPh>
    <phoneticPr fontId="13"/>
  </si>
  <si>
    <t>到達目標の設定の有無</t>
    <rPh sb="0" eb="2">
      <t>トウタツ</t>
    </rPh>
    <rPh sb="2" eb="4">
      <t>モクヒョウ</t>
    </rPh>
    <rPh sb="5" eb="7">
      <t>セッテイ</t>
    </rPh>
    <rPh sb="8" eb="10">
      <t>ウム</t>
    </rPh>
    <phoneticPr fontId="13"/>
  </si>
  <si>
    <t>研修プログラムの有無</t>
    <rPh sb="0" eb="2">
      <t>ケンシュウ</t>
    </rPh>
    <rPh sb="8" eb="10">
      <t>ウム</t>
    </rPh>
    <phoneticPr fontId="13"/>
  </si>
  <si>
    <t>医療機関受入研修事業</t>
    <rPh sb="0" eb="2">
      <t>イリョウ</t>
    </rPh>
    <rPh sb="2" eb="4">
      <t>キカン</t>
    </rPh>
    <rPh sb="4" eb="6">
      <t>ウケイレ</t>
    </rPh>
    <rPh sb="6" eb="8">
      <t>ケンシュウ</t>
    </rPh>
    <rPh sb="8" eb="10">
      <t>ジギョウ</t>
    </rPh>
    <phoneticPr fontId="13"/>
  </si>
  <si>
    <t>備考</t>
    <rPh sb="0" eb="2">
      <t>ビコウ</t>
    </rPh>
    <phoneticPr fontId="13"/>
  </si>
  <si>
    <t>研修
責任者数</t>
    <rPh sb="0" eb="2">
      <t>ケンシュウ</t>
    </rPh>
    <rPh sb="3" eb="6">
      <t>セキニンシャ</t>
    </rPh>
    <rPh sb="6" eb="7">
      <t>スウ</t>
    </rPh>
    <phoneticPr fontId="13"/>
  </si>
  <si>
    <t>教育
担当者数</t>
    <rPh sb="0" eb="2">
      <t>キョウイク</t>
    </rPh>
    <rPh sb="3" eb="6">
      <t>タントウシャ</t>
    </rPh>
    <rPh sb="6" eb="7">
      <t>スウ</t>
    </rPh>
    <phoneticPr fontId="13"/>
  </si>
  <si>
    <t>実地
指導者数</t>
    <rPh sb="0" eb="2">
      <t>ジッチ</t>
    </rPh>
    <rPh sb="3" eb="6">
      <t>シドウシャ</t>
    </rPh>
    <rPh sb="6" eb="7">
      <t>スウ</t>
    </rPh>
    <phoneticPr fontId="13"/>
  </si>
  <si>
    <t>受入
予定
人数</t>
    <rPh sb="0" eb="2">
      <t>ウケイレ</t>
    </rPh>
    <rPh sb="3" eb="5">
      <t>ヨテイ</t>
    </rPh>
    <rPh sb="6" eb="8">
      <t>ニンズウ</t>
    </rPh>
    <phoneticPr fontId="13"/>
  </si>
  <si>
    <t>実施
月数</t>
    <rPh sb="0" eb="2">
      <t>ジッシ</t>
    </rPh>
    <rPh sb="3" eb="5">
      <t>ツキスウ</t>
    </rPh>
    <phoneticPr fontId="13"/>
  </si>
  <si>
    <t>実施日数</t>
    <rPh sb="0" eb="2">
      <t>ジッシ</t>
    </rPh>
    <rPh sb="2" eb="4">
      <t>ニッスウ</t>
    </rPh>
    <phoneticPr fontId="13"/>
  </si>
  <si>
    <t>研修の公開
・公募方法</t>
    <rPh sb="0" eb="2">
      <t>ケンシュウ</t>
    </rPh>
    <rPh sb="3" eb="5">
      <t>コウカイ</t>
    </rPh>
    <rPh sb="7" eb="9">
      <t>コウボ</t>
    </rPh>
    <rPh sb="9" eb="11">
      <t>ホウホウ</t>
    </rPh>
    <phoneticPr fontId="13"/>
  </si>
  <si>
    <t>専任</t>
    <rPh sb="0" eb="2">
      <t>センニン</t>
    </rPh>
    <phoneticPr fontId="13"/>
  </si>
  <si>
    <t>兼任</t>
    <rPh sb="0" eb="2">
      <t>ケンニン</t>
    </rPh>
    <phoneticPr fontId="13"/>
  </si>
  <si>
    <t>計</t>
    <rPh sb="0" eb="1">
      <t>ケイ</t>
    </rPh>
    <phoneticPr fontId="4"/>
  </si>
  <si>
    <t>新人看護職員研修</t>
    <rPh sb="0" eb="2">
      <t>シンジン</t>
    </rPh>
    <rPh sb="2" eb="4">
      <t>カンゴ</t>
    </rPh>
    <rPh sb="4" eb="6">
      <t>ショクイン</t>
    </rPh>
    <rPh sb="6" eb="8">
      <t>ケンシュウ</t>
    </rPh>
    <phoneticPr fontId="4"/>
  </si>
  <si>
    <t>新人
保健師　研修</t>
    <rPh sb="0" eb="2">
      <t>シンジン</t>
    </rPh>
    <rPh sb="3" eb="6">
      <t>ホケンシ</t>
    </rPh>
    <rPh sb="7" eb="9">
      <t>ケンシュウ</t>
    </rPh>
    <phoneticPr fontId="4"/>
  </si>
  <si>
    <t>新人
助産師
研修</t>
    <rPh sb="0" eb="2">
      <t>シンジン</t>
    </rPh>
    <rPh sb="3" eb="6">
      <t>ジョサンシ</t>
    </rPh>
    <rPh sb="7" eb="9">
      <t>ケンシュウ</t>
    </rPh>
    <phoneticPr fontId="4"/>
  </si>
  <si>
    <t>別紙４－（７）④</t>
    <rPh sb="0" eb="2">
      <t>ベッシ</t>
    </rPh>
    <phoneticPr fontId="4"/>
  </si>
  <si>
    <t>５　「うち再掲分」には、「新人保健師数」又は「新人助産師数」のうち「新人看護職員数」にも計上した者の数を記載すること。</t>
    <phoneticPr fontId="4"/>
  </si>
  <si>
    <t>看護職
員研修</t>
    <rPh sb="5" eb="7">
      <t>ケンシュウ</t>
    </rPh>
    <phoneticPr fontId="4"/>
  </si>
  <si>
    <t>保健師
研修</t>
    <rPh sb="4" eb="6">
      <t>ケンシュウ</t>
    </rPh>
    <phoneticPr fontId="4"/>
  </si>
  <si>
    <t>助産師
研修</t>
    <rPh sb="4" eb="6">
      <t>ケンシュウ</t>
    </rPh>
    <phoneticPr fontId="4"/>
  </si>
  <si>
    <t>団体名</t>
    <rPh sb="0" eb="2">
      <t>ダンタイ</t>
    </rPh>
    <rPh sb="2" eb="3">
      <t>メイ</t>
    </rPh>
    <phoneticPr fontId="4"/>
  </si>
  <si>
    <t>時間</t>
    <rPh sb="0" eb="2">
      <t>ジカン</t>
    </rPh>
    <phoneticPr fontId="4"/>
  </si>
  <si>
    <t>補助金振込金融機関</t>
    <rPh sb="0" eb="3">
      <t>ホジョキン</t>
    </rPh>
    <rPh sb="3" eb="5">
      <t>フリコミ</t>
    </rPh>
    <rPh sb="5" eb="7">
      <t>キンユウ</t>
    </rPh>
    <rPh sb="7" eb="9">
      <t>キカン</t>
    </rPh>
    <phoneticPr fontId="4"/>
  </si>
  <si>
    <t>金融機関名</t>
    <rPh sb="0" eb="2">
      <t>キンユウ</t>
    </rPh>
    <rPh sb="2" eb="4">
      <t>キカン</t>
    </rPh>
    <rPh sb="4" eb="5">
      <t>メイ</t>
    </rPh>
    <phoneticPr fontId="4"/>
  </si>
  <si>
    <t>預金種別</t>
    <rPh sb="0" eb="2">
      <t>ヨキン</t>
    </rPh>
    <rPh sb="2" eb="4">
      <t>シュベツ</t>
    </rPh>
    <phoneticPr fontId="4"/>
  </si>
  <si>
    <t>口座番号</t>
    <rPh sb="0" eb="2">
      <t>コウザ</t>
    </rPh>
    <rPh sb="2" eb="4">
      <t>バンゴウ</t>
    </rPh>
    <phoneticPr fontId="4"/>
  </si>
  <si>
    <t>口座名義人</t>
    <rPh sb="0" eb="2">
      <t>コウザ</t>
    </rPh>
    <rPh sb="2" eb="5">
      <t>メイギニン</t>
    </rPh>
    <phoneticPr fontId="4"/>
  </si>
  <si>
    <t>病院名、所在地、担当者名等</t>
    <rPh sb="0" eb="2">
      <t>ビョウイン</t>
    </rPh>
    <rPh sb="2" eb="3">
      <t>メイ</t>
    </rPh>
    <rPh sb="4" eb="7">
      <t>ショザイチ</t>
    </rPh>
    <rPh sb="8" eb="11">
      <t>タントウシャ</t>
    </rPh>
    <rPh sb="11" eb="12">
      <t>メイ</t>
    </rPh>
    <rPh sb="12" eb="13">
      <t>トウ</t>
    </rPh>
    <phoneticPr fontId="4"/>
  </si>
  <si>
    <t>銀行名等</t>
    <rPh sb="0" eb="3">
      <t>ギンコウメイ</t>
    </rPh>
    <rPh sb="3" eb="4">
      <t>トウ</t>
    </rPh>
    <phoneticPr fontId="4"/>
  </si>
  <si>
    <t>補助金担当者職氏名</t>
    <rPh sb="0" eb="3">
      <t>ホジョキン</t>
    </rPh>
    <rPh sb="3" eb="6">
      <t>タントウシャ</t>
    </rPh>
    <rPh sb="6" eb="7">
      <t>ショク</t>
    </rPh>
    <rPh sb="7" eb="9">
      <t>シメイ</t>
    </rPh>
    <phoneticPr fontId="4"/>
  </si>
  <si>
    <t>補助金担当者連絡先</t>
    <rPh sb="0" eb="3">
      <t>ホジョキン</t>
    </rPh>
    <phoneticPr fontId="4"/>
  </si>
  <si>
    <t>補助金担当者メールアドレス</t>
    <rPh sb="0" eb="3">
      <t>ホジョキン</t>
    </rPh>
    <rPh sb="3" eb="6">
      <t>タントウシャ</t>
    </rPh>
    <phoneticPr fontId="4"/>
  </si>
  <si>
    <t>提出年月日</t>
    <rPh sb="0" eb="2">
      <t>テイシュツ</t>
    </rPh>
    <rPh sb="2" eb="5">
      <t>ネンガッピ</t>
    </rPh>
    <phoneticPr fontId="4"/>
  </si>
  <si>
    <t>山形○○病院</t>
    <rPh sb="0" eb="2">
      <t>ヤマガタ</t>
    </rPh>
    <rPh sb="4" eb="6">
      <t>ビョウイン</t>
    </rPh>
    <phoneticPr fontId="4"/>
  </si>
  <si>
    <t>　①研修経費</t>
    <rPh sb="2" eb="4">
      <t>ケンシュウ</t>
    </rPh>
    <rPh sb="4" eb="6">
      <t>ケイヒ</t>
    </rPh>
    <phoneticPr fontId="4"/>
  </si>
  <si>
    <t>文書番号</t>
    <rPh sb="0" eb="2">
      <t>ブンショ</t>
    </rPh>
    <rPh sb="2" eb="4">
      <t>バンゴウ</t>
    </rPh>
    <phoneticPr fontId="4"/>
  </si>
  <si>
    <t>（内訳）</t>
    <rPh sb="1" eb="3">
      <t>ウチワケ</t>
    </rPh>
    <phoneticPr fontId="4"/>
  </si>
  <si>
    <t>謝金</t>
    <phoneticPr fontId="4"/>
  </si>
  <si>
    <t>人件費</t>
    <phoneticPr fontId="4"/>
  </si>
  <si>
    <t>手当</t>
    <phoneticPr fontId="4"/>
  </si>
  <si>
    <t>消耗品費</t>
    <phoneticPr fontId="4"/>
  </si>
  <si>
    <t>印刷製本費</t>
    <phoneticPr fontId="4"/>
  </si>
  <si>
    <t>会議費</t>
    <phoneticPr fontId="4"/>
  </si>
  <si>
    <t>図書購入費</t>
    <phoneticPr fontId="4"/>
  </si>
  <si>
    <t>(内訳)</t>
    <phoneticPr fontId="4"/>
  </si>
  <si>
    <t>(内訳)</t>
    <phoneticPr fontId="4"/>
  </si>
  <si>
    <t>賃金は、外部の研修参加に伴う代替職員経費に限る。</t>
    <rPh sb="0" eb="2">
      <t>チンギン</t>
    </rPh>
    <rPh sb="4" eb="6">
      <t>ガイブ</t>
    </rPh>
    <rPh sb="7" eb="9">
      <t>ケンシュウ</t>
    </rPh>
    <rPh sb="9" eb="11">
      <t>サンカ</t>
    </rPh>
    <rPh sb="12" eb="13">
      <t>トモナ</t>
    </rPh>
    <rPh sb="14" eb="16">
      <t>ダイタイ</t>
    </rPh>
    <rPh sb="16" eb="18">
      <t>ショクイン</t>
    </rPh>
    <rPh sb="18" eb="20">
      <t>ケイヒ</t>
    </rPh>
    <rPh sb="21" eb="22">
      <t>カギ</t>
    </rPh>
    <phoneticPr fontId="4"/>
  </si>
  <si>
    <t>看護部長（○○　○○）　＠4,500円×80時間＝360,000円</t>
    <rPh sb="18" eb="19">
      <t>エン</t>
    </rPh>
    <rPh sb="22" eb="24">
      <t>ジカン</t>
    </rPh>
    <rPh sb="32" eb="33">
      <t>エン</t>
    </rPh>
    <phoneticPr fontId="4"/>
  </si>
  <si>
    <t>月</t>
    <rPh sb="0" eb="1">
      <t>ガツ</t>
    </rPh>
    <phoneticPr fontId="4"/>
  </si>
  <si>
    <t>（１）　研修責任者</t>
    <rPh sb="4" eb="6">
      <t>ケンシュウ</t>
    </rPh>
    <rPh sb="6" eb="9">
      <t>セキニンシャ</t>
    </rPh>
    <phoneticPr fontId="4"/>
  </si>
  <si>
    <t>（２）　教育担当者</t>
    <rPh sb="4" eb="6">
      <t>キョウイク</t>
    </rPh>
    <rPh sb="6" eb="9">
      <t>タントウシャ</t>
    </rPh>
    <phoneticPr fontId="4"/>
  </si>
  <si>
    <t>研修責任者</t>
    <rPh sb="0" eb="2">
      <t>ケンシュウ</t>
    </rPh>
    <rPh sb="2" eb="4">
      <t>セキニン</t>
    </rPh>
    <rPh sb="4" eb="5">
      <t>シャ</t>
    </rPh>
    <phoneticPr fontId="4"/>
  </si>
  <si>
    <t>教育担当者</t>
    <rPh sb="0" eb="2">
      <t>キョウイク</t>
    </rPh>
    <rPh sb="2" eb="5">
      <t>タントウシャ</t>
    </rPh>
    <phoneticPr fontId="4"/>
  </si>
  <si>
    <t>（別紙４の報告人数）</t>
    <rPh sb="1" eb="3">
      <t>ベッシ</t>
    </rPh>
    <rPh sb="5" eb="7">
      <t>ホウコク</t>
    </rPh>
    <rPh sb="7" eb="9">
      <t>ニンズウ</t>
    </rPh>
    <phoneticPr fontId="4"/>
  </si>
  <si>
    <r>
      <t>※医療機関受入研修事業経費は、</t>
    </r>
    <r>
      <rPr>
        <b/>
        <sz val="11"/>
        <rFont val="ＭＳ Ｐゴシック"/>
        <family val="3"/>
        <charset val="128"/>
      </rPr>
      <t>受入研修を実施する施設</t>
    </r>
    <r>
      <rPr>
        <sz val="11"/>
        <rFont val="ＭＳ Ｐゴシック"/>
        <family val="3"/>
        <charset val="128"/>
      </rPr>
      <t>のみ計上できます。</t>
    </r>
    <rPh sb="1" eb="3">
      <t>イリョウ</t>
    </rPh>
    <rPh sb="3" eb="5">
      <t>キカン</t>
    </rPh>
    <rPh sb="5" eb="7">
      <t>ウケイレ</t>
    </rPh>
    <rPh sb="7" eb="9">
      <t>ケンシュウ</t>
    </rPh>
    <rPh sb="9" eb="11">
      <t>ジギョウ</t>
    </rPh>
    <rPh sb="11" eb="13">
      <t>ケイヒ</t>
    </rPh>
    <rPh sb="15" eb="17">
      <t>ウケイレ</t>
    </rPh>
    <rPh sb="17" eb="19">
      <t>ケンシュウ</t>
    </rPh>
    <rPh sb="20" eb="22">
      <t>ジッシ</t>
    </rPh>
    <rPh sb="24" eb="26">
      <t>シセツ</t>
    </rPh>
    <rPh sb="28" eb="30">
      <t>ケイジョウ</t>
    </rPh>
    <phoneticPr fontId="4"/>
  </si>
  <si>
    <t>新人看護職員研修事業経費</t>
    <rPh sb="0" eb="2">
      <t>シンジン</t>
    </rPh>
    <rPh sb="2" eb="4">
      <t>カンゴ</t>
    </rPh>
    <rPh sb="4" eb="6">
      <t>ショクイン</t>
    </rPh>
    <rPh sb="6" eb="8">
      <t>ケンシュウ</t>
    </rPh>
    <rPh sb="8" eb="10">
      <t>ジギョウ</t>
    </rPh>
    <rPh sb="10" eb="12">
      <t>ケイヒ</t>
    </rPh>
    <phoneticPr fontId="4"/>
  </si>
  <si>
    <t>９　「新人看護職員を支える体制」及び「研修の公開・公募方法」は、リストから最もよく当てはまるものを選択し、「その他」を選択した場合は備考欄に内容を記載すること。</t>
    <rPh sb="70" eb="72">
      <t>ナイヨウ</t>
    </rPh>
    <phoneticPr fontId="4"/>
  </si>
  <si>
    <t>研修実施日</t>
    <rPh sb="0" eb="2">
      <t>ケンシュウ</t>
    </rPh>
    <rPh sb="2" eb="4">
      <t>ジッシ</t>
    </rPh>
    <rPh sb="4" eb="5">
      <t>ヒ</t>
    </rPh>
    <phoneticPr fontId="4"/>
  </si>
  <si>
    <t>主な研修内容</t>
    <rPh sb="0" eb="1">
      <t>オモ</t>
    </rPh>
    <rPh sb="2" eb="4">
      <t>ケンシュウ</t>
    </rPh>
    <rPh sb="4" eb="6">
      <t>ナイヨウ</t>
    </rPh>
    <phoneticPr fontId="4"/>
  </si>
  <si>
    <t>氏名</t>
    <rPh sb="0" eb="2">
      <t>シメイ</t>
    </rPh>
    <phoneticPr fontId="4"/>
  </si>
  <si>
    <t>J</t>
    <phoneticPr fontId="4"/>
  </si>
  <si>
    <t>メンターシップ</t>
    <phoneticPr fontId="13"/>
  </si>
  <si>
    <t>新人看護職員を支える体制</t>
    <rPh sb="0" eb="2">
      <t>シンジン</t>
    </rPh>
    <rPh sb="2" eb="4">
      <t>カンゴ</t>
    </rPh>
    <rPh sb="4" eb="6">
      <t>ショクイン</t>
    </rPh>
    <rPh sb="7" eb="8">
      <t>ササ</t>
    </rPh>
    <rPh sb="10" eb="12">
      <t>タイセイ</t>
    </rPh>
    <phoneticPr fontId="4"/>
  </si>
  <si>
    <t>チューターシップ</t>
    <phoneticPr fontId="13"/>
  </si>
  <si>
    <t>プリセプターシップ</t>
    <phoneticPr fontId="13"/>
  </si>
  <si>
    <r>
      <t>(G</t>
    </r>
    <r>
      <rPr>
        <sz val="11"/>
        <rFont val="ＭＳ Ｐゴシック"/>
        <family val="3"/>
        <charset val="128"/>
      </rPr>
      <t>＋</t>
    </r>
    <r>
      <rPr>
        <sz val="11"/>
        <rFont val="ＭＳ Ｐゴシック"/>
        <family val="3"/>
        <charset val="128"/>
      </rPr>
      <t>H)</t>
    </r>
    <r>
      <rPr>
        <sz val="11"/>
        <rFont val="ＭＳ Ｐゴシック"/>
        <family val="3"/>
        <charset val="128"/>
      </rPr>
      <t>I</t>
    </r>
    <phoneticPr fontId="4"/>
  </si>
  <si>
    <t>①</t>
    <phoneticPr fontId="4"/>
  </si>
  <si>
    <t>プリセプターシップ</t>
    <phoneticPr fontId="13"/>
  </si>
  <si>
    <t>②</t>
    <phoneticPr fontId="4"/>
  </si>
  <si>
    <t>チューターシップ</t>
    <phoneticPr fontId="13"/>
  </si>
  <si>
    <t>③</t>
    <phoneticPr fontId="4"/>
  </si>
  <si>
    <t>メンターシップ</t>
    <phoneticPr fontId="13"/>
  </si>
  <si>
    <t>④</t>
    <phoneticPr fontId="4"/>
  </si>
  <si>
    <t>⑤</t>
    <phoneticPr fontId="4"/>
  </si>
  <si>
    <t>保健師
離職率</t>
    <rPh sb="0" eb="2">
      <t>ホケン</t>
    </rPh>
    <rPh sb="2" eb="3">
      <t>シ</t>
    </rPh>
    <rPh sb="4" eb="7">
      <t>リショクリツ</t>
    </rPh>
    <phoneticPr fontId="4"/>
  </si>
  <si>
    <t>助産師
離職率</t>
    <rPh sb="0" eb="2">
      <t>ジョサン</t>
    </rPh>
    <rPh sb="2" eb="3">
      <t>シ</t>
    </rPh>
    <rPh sb="4" eb="7">
      <t>リショクリツ</t>
    </rPh>
    <phoneticPr fontId="4"/>
  </si>
  <si>
    <t>新人
保健師
離職率</t>
    <rPh sb="0" eb="2">
      <t>シンジン</t>
    </rPh>
    <rPh sb="3" eb="5">
      <t>ホケン</t>
    </rPh>
    <rPh sb="5" eb="6">
      <t>シ</t>
    </rPh>
    <rPh sb="7" eb="10">
      <t>リショクリツ</t>
    </rPh>
    <phoneticPr fontId="4"/>
  </si>
  <si>
    <t>新人
助産師
離職率</t>
    <rPh sb="0" eb="2">
      <t>シンジン</t>
    </rPh>
    <rPh sb="3" eb="5">
      <t>ジョサン</t>
    </rPh>
    <rPh sb="5" eb="6">
      <t>シ</t>
    </rPh>
    <rPh sb="7" eb="10">
      <t>リショクリツ</t>
    </rPh>
    <phoneticPr fontId="4"/>
  </si>
  <si>
    <t>（新人）</t>
    <rPh sb="1" eb="3">
      <t>シンジン</t>
    </rPh>
    <phoneticPr fontId="4"/>
  </si>
  <si>
    <t>（全体）</t>
    <rPh sb="1" eb="3">
      <t>ゼンタイ</t>
    </rPh>
    <phoneticPr fontId="4"/>
  </si>
  <si>
    <t>　　　　看護職員（保健師・助産師）離職率＝看護職員（保健師・助産師）退職者数／平均看護職員（保健師・助産師）数×１００　（小数第２位を四捨五入）</t>
    <rPh sb="6" eb="8">
      <t>ショクイン</t>
    </rPh>
    <rPh sb="9" eb="11">
      <t>ホケン</t>
    </rPh>
    <rPh sb="11" eb="12">
      <t>シ</t>
    </rPh>
    <rPh sb="13" eb="15">
      <t>ジョサン</t>
    </rPh>
    <rPh sb="15" eb="16">
      <t>シ</t>
    </rPh>
    <rPh sb="26" eb="28">
      <t>ホケン</t>
    </rPh>
    <rPh sb="28" eb="29">
      <t>シ</t>
    </rPh>
    <rPh sb="30" eb="32">
      <t>ジョサン</t>
    </rPh>
    <rPh sb="32" eb="33">
      <t>シ</t>
    </rPh>
    <rPh sb="46" eb="48">
      <t>ホケン</t>
    </rPh>
    <rPh sb="48" eb="49">
      <t>シ</t>
    </rPh>
    <rPh sb="50" eb="52">
      <t>ジョサン</t>
    </rPh>
    <rPh sb="52" eb="53">
      <t>シ</t>
    </rPh>
    <phoneticPr fontId="4"/>
  </si>
  <si>
    <t>※平均看護職員（保健師・助産師）数＝（年度当初の在籍看護職員（保健師・助産師）数＋年度末の在籍看護職員（保健師・助産師）数）／２</t>
    <rPh sb="8" eb="10">
      <t>ホケン</t>
    </rPh>
    <rPh sb="10" eb="11">
      <t>シ</t>
    </rPh>
    <rPh sb="12" eb="14">
      <t>ジョサン</t>
    </rPh>
    <rPh sb="14" eb="15">
      <t>シ</t>
    </rPh>
    <rPh sb="31" eb="33">
      <t>ホケン</t>
    </rPh>
    <rPh sb="33" eb="34">
      <t>シ</t>
    </rPh>
    <rPh sb="35" eb="37">
      <t>ジョサン</t>
    </rPh>
    <rPh sb="37" eb="38">
      <t>シ</t>
    </rPh>
    <rPh sb="52" eb="54">
      <t>ホケン</t>
    </rPh>
    <rPh sb="54" eb="55">
      <t>シ</t>
    </rPh>
    <rPh sb="56" eb="58">
      <t>ジョサン</t>
    </rPh>
    <rPh sb="58" eb="59">
      <t>シ</t>
    </rPh>
    <phoneticPr fontId="4"/>
  </si>
  <si>
    <t>　　　　新人看護職員（新人保健師・新人助産師）離職率＝新人看護職員（新人保健師・新人助産師）退職者数／新人看護職員（新人保健師・新人助産師）採用者数×１００　（小数第２位を四捨五入）</t>
    <rPh sb="11" eb="13">
      <t>シンジン</t>
    </rPh>
    <rPh sb="13" eb="15">
      <t>ホケン</t>
    </rPh>
    <rPh sb="15" eb="16">
      <t>シ</t>
    </rPh>
    <rPh sb="17" eb="19">
      <t>シンジン</t>
    </rPh>
    <rPh sb="19" eb="21">
      <t>ジョサン</t>
    </rPh>
    <rPh sb="21" eb="22">
      <t>シ</t>
    </rPh>
    <rPh sb="34" eb="36">
      <t>シンジン</t>
    </rPh>
    <rPh sb="36" eb="38">
      <t>ホケン</t>
    </rPh>
    <rPh sb="38" eb="39">
      <t>シ</t>
    </rPh>
    <rPh sb="40" eb="42">
      <t>シンジン</t>
    </rPh>
    <rPh sb="42" eb="44">
      <t>ジョサン</t>
    </rPh>
    <rPh sb="44" eb="45">
      <t>シ</t>
    </rPh>
    <rPh sb="58" eb="60">
      <t>シンジン</t>
    </rPh>
    <rPh sb="60" eb="62">
      <t>ホケン</t>
    </rPh>
    <rPh sb="62" eb="63">
      <t>シ</t>
    </rPh>
    <rPh sb="64" eb="66">
      <t>シンジン</t>
    </rPh>
    <rPh sb="66" eb="68">
      <t>ジョサン</t>
    </rPh>
    <rPh sb="68" eb="69">
      <t>シ</t>
    </rPh>
    <phoneticPr fontId="4"/>
  </si>
  <si>
    <t>研修の公開
・
公募方法</t>
    <rPh sb="0" eb="2">
      <t>ケンシュウ</t>
    </rPh>
    <rPh sb="3" eb="5">
      <t>コウカイ</t>
    </rPh>
    <rPh sb="8" eb="10">
      <t>コウボ</t>
    </rPh>
    <rPh sb="10" eb="12">
      <t>ホウホウ</t>
    </rPh>
    <phoneticPr fontId="4"/>
  </si>
  <si>
    <t>※着色セルに入力してください</t>
    <rPh sb="1" eb="3">
      <t>チャクショク</t>
    </rPh>
    <rPh sb="6" eb="8">
      <t>ニュウリョク</t>
    </rPh>
    <phoneticPr fontId="4"/>
  </si>
  <si>
    <t>⑥</t>
    <phoneticPr fontId="4"/>
  </si>
  <si>
    <t>⑦</t>
    <phoneticPr fontId="4"/>
  </si>
  <si>
    <t>⑧</t>
    <phoneticPr fontId="4"/>
  </si>
  <si>
    <t xml:space="preserve"> </t>
  </si>
  <si>
    <t>(新人看護職員研修)</t>
  </si>
  <si>
    <t>実施
時間</t>
    <rPh sb="0" eb="2">
      <t>ジッシ</t>
    </rPh>
    <rPh sb="3" eb="5">
      <t>ジカン</t>
    </rPh>
    <phoneticPr fontId="4"/>
  </si>
  <si>
    <t>新人
参加
者数</t>
    <rPh sb="0" eb="2">
      <t>シンジン</t>
    </rPh>
    <rPh sb="3" eb="5">
      <t>サンカ</t>
    </rPh>
    <rPh sb="6" eb="7">
      <t>シャ</t>
    </rPh>
    <rPh sb="7" eb="8">
      <t>スウ</t>
    </rPh>
    <phoneticPr fontId="4"/>
  </si>
  <si>
    <t>業務従事時間数</t>
    <rPh sb="0" eb="2">
      <t>ギョウム</t>
    </rPh>
    <rPh sb="2" eb="4">
      <t>ジュウジ</t>
    </rPh>
    <rPh sb="4" eb="7">
      <t>ジカンスウ</t>
    </rPh>
    <phoneticPr fontId="4"/>
  </si>
  <si>
    <t>研修責任者</t>
    <rPh sb="0" eb="2">
      <t>ケンシュウ</t>
    </rPh>
    <rPh sb="2" eb="5">
      <t>セキニンシャ</t>
    </rPh>
    <phoneticPr fontId="4"/>
  </si>
  <si>
    <t>研修</t>
    <rPh sb="0" eb="2">
      <t>ケンシュウ</t>
    </rPh>
    <phoneticPr fontId="4"/>
  </si>
  <si>
    <t>企画</t>
    <rPh sb="0" eb="2">
      <t>キカク</t>
    </rPh>
    <phoneticPr fontId="4"/>
  </si>
  <si>
    <r>
      <t>　（注）　１　</t>
    </r>
    <r>
      <rPr>
        <sz val="11"/>
        <color indexed="10"/>
        <rFont val="ＭＳ Ｐゴシック"/>
        <family val="3"/>
        <charset val="128"/>
      </rPr>
      <t>実績報告書提出時は研修報告書等を別途添付すること。</t>
    </r>
    <rPh sb="2" eb="3">
      <t>チュウ</t>
    </rPh>
    <rPh sb="7" eb="9">
      <t>ジッセキ</t>
    </rPh>
    <rPh sb="9" eb="12">
      <t>ホウコクショ</t>
    </rPh>
    <rPh sb="12" eb="14">
      <t>テイシュツ</t>
    </rPh>
    <rPh sb="14" eb="15">
      <t>ジ</t>
    </rPh>
    <rPh sb="16" eb="18">
      <t>ケンシュウ</t>
    </rPh>
    <rPh sb="18" eb="21">
      <t>ホウコクショ</t>
    </rPh>
    <rPh sb="21" eb="22">
      <t>トウ</t>
    </rPh>
    <rPh sb="23" eb="25">
      <t>ベット</t>
    </rPh>
    <rPh sb="25" eb="27">
      <t>テンプ</t>
    </rPh>
    <phoneticPr fontId="4"/>
  </si>
  <si>
    <t>　　　　　２　適宜行を追加し報告すること。</t>
    <rPh sb="7" eb="9">
      <t>テキギ</t>
    </rPh>
    <rPh sb="9" eb="10">
      <t>ギョウ</t>
    </rPh>
    <rPh sb="11" eb="13">
      <t>ツイカ</t>
    </rPh>
    <rPh sb="14" eb="16">
      <t>ホウコク</t>
    </rPh>
    <phoneticPr fontId="4"/>
  </si>
  <si>
    <t>合計
（うち時間外）</t>
    <rPh sb="0" eb="2">
      <t>ゴウケイ</t>
    </rPh>
    <rPh sb="6" eb="9">
      <t>ジカンガイ</t>
    </rPh>
    <phoneticPr fontId="4"/>
  </si>
  <si>
    <t>・病院の理念、基本方針
・看護部の理念、基本方針、看護部がめざす看護師像</t>
    <rPh sb="1" eb="3">
      <t>ビョウイン</t>
    </rPh>
    <rPh sb="4" eb="6">
      <t>リネン</t>
    </rPh>
    <rPh sb="7" eb="9">
      <t>キホン</t>
    </rPh>
    <rPh sb="9" eb="11">
      <t>ホウシン</t>
    </rPh>
    <rPh sb="13" eb="15">
      <t>カンゴ</t>
    </rPh>
    <rPh sb="15" eb="16">
      <t>ブ</t>
    </rPh>
    <rPh sb="17" eb="19">
      <t>リネン</t>
    </rPh>
    <rPh sb="20" eb="22">
      <t>キホン</t>
    </rPh>
    <rPh sb="22" eb="24">
      <t>ホウシン</t>
    </rPh>
    <rPh sb="25" eb="27">
      <t>カンゴ</t>
    </rPh>
    <rPh sb="27" eb="28">
      <t>ブ</t>
    </rPh>
    <rPh sb="32" eb="34">
      <t>カンゴ</t>
    </rPh>
    <rPh sb="34" eb="35">
      <t>シ</t>
    </rPh>
    <rPh sb="35" eb="36">
      <t>ゾウ</t>
    </rPh>
    <phoneticPr fontId="4"/>
  </si>
  <si>
    <t>・看護必要度の概要
・看護必要度の評価の特徴、チェック方法</t>
    <rPh sb="1" eb="3">
      <t>カンゴ</t>
    </rPh>
    <rPh sb="3" eb="6">
      <t>ヒツヨウド</t>
    </rPh>
    <rPh sb="7" eb="9">
      <t>ガイヨウ</t>
    </rPh>
    <rPh sb="11" eb="13">
      <t>カンゴ</t>
    </rPh>
    <rPh sb="13" eb="16">
      <t>ヒツヨウド</t>
    </rPh>
    <rPh sb="17" eb="19">
      <t>ヒョウカ</t>
    </rPh>
    <rPh sb="20" eb="22">
      <t>トクチョウ</t>
    </rPh>
    <rPh sb="27" eb="29">
      <t>ホウホウ</t>
    </rPh>
    <phoneticPr fontId="4"/>
  </si>
  <si>
    <t>役職</t>
    <rPh sb="0" eb="2">
      <t>ヤクショク</t>
    </rPh>
    <phoneticPr fontId="4"/>
  </si>
  <si>
    <t>時間単価</t>
    <rPh sb="0" eb="2">
      <t>ジカン</t>
    </rPh>
    <rPh sb="2" eb="4">
      <t>タンカ</t>
    </rPh>
    <phoneticPr fontId="4"/>
  </si>
  <si>
    <t>算出内訳</t>
    <rPh sb="0" eb="2">
      <t>サンシュツ</t>
    </rPh>
    <rPh sb="2" eb="4">
      <t>ウチワケ</t>
    </rPh>
    <phoneticPr fontId="4"/>
  </si>
  <si>
    <t>（３）　時間単価算出に係る考え方</t>
    <rPh sb="4" eb="6">
      <t>ジカン</t>
    </rPh>
    <rPh sb="6" eb="8">
      <t>タンカ</t>
    </rPh>
    <rPh sb="8" eb="10">
      <t>サンシュツ</t>
    </rPh>
    <rPh sb="11" eb="12">
      <t>カカ</t>
    </rPh>
    <rPh sb="13" eb="14">
      <t>カンガ</t>
    </rPh>
    <rPh sb="15" eb="16">
      <t>カタ</t>
    </rPh>
    <phoneticPr fontId="4"/>
  </si>
  <si>
    <t>看護部長</t>
    <rPh sb="0" eb="2">
      <t>カンゴ</t>
    </rPh>
    <rPh sb="2" eb="4">
      <t>ブチョウ</t>
    </rPh>
    <phoneticPr fontId="4"/>
  </si>
  <si>
    <t>看護師長</t>
    <rPh sb="0" eb="3">
      <t>カンゴシ</t>
    </rPh>
    <rPh sb="3" eb="4">
      <t>チョウ</t>
    </rPh>
    <phoneticPr fontId="4"/>
  </si>
  <si>
    <t>※備品購入費は新人１名でも計上できます。</t>
    <rPh sb="1" eb="3">
      <t>ビヒン</t>
    </rPh>
    <rPh sb="3" eb="6">
      <t>コウニュウヒ</t>
    </rPh>
    <rPh sb="7" eb="9">
      <t>シンジン</t>
    </rPh>
    <rPh sb="10" eb="11">
      <t>メイ</t>
    </rPh>
    <rPh sb="13" eb="15">
      <t>ケイジョウ</t>
    </rPh>
    <phoneticPr fontId="4"/>
  </si>
  <si>
    <t>複数の教育担当者を計上する場合、別途一覧表を作成し対応可</t>
    <rPh sb="0" eb="2">
      <t>フクスウ</t>
    </rPh>
    <rPh sb="3" eb="5">
      <t>キョウイク</t>
    </rPh>
    <rPh sb="5" eb="8">
      <t>タントウシャ</t>
    </rPh>
    <rPh sb="9" eb="11">
      <t>ケイジョウ</t>
    </rPh>
    <rPh sb="13" eb="15">
      <t>バアイ</t>
    </rPh>
    <rPh sb="16" eb="18">
      <t>ベット</t>
    </rPh>
    <rPh sb="18" eb="20">
      <t>イチラン</t>
    </rPh>
    <rPh sb="20" eb="21">
      <t>ヒョウ</t>
    </rPh>
    <rPh sb="22" eb="24">
      <t>サクセイ</t>
    </rPh>
    <rPh sb="25" eb="27">
      <t>タイオウ</t>
    </rPh>
    <rPh sb="27" eb="28">
      <t>カ</t>
    </rPh>
    <phoneticPr fontId="4"/>
  </si>
  <si>
    <t>⑨</t>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</si>
  <si>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</si>
  <si>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</si>
  <si>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</si>
  <si>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</si>
  <si>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</si>
  <si>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</si>
  <si>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</si>
  <si>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</si>
  <si>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</si>
  <si>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</si>
  <si>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</si>
  <si>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</si>
  <si>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 xml:space="preserve">教育担当者経費
</t>
    <rPh sb="0" eb="2">
      <t>キョウイク</t>
    </rPh>
    <rPh sb="2" eb="5">
      <t>タントウシャ</t>
    </rPh>
    <rPh sb="5" eb="7">
      <t>ケイヒ</t>
    </rPh>
    <phoneticPr fontId="4"/>
  </si>
  <si>
    <t>基準額</t>
    <rPh sb="0" eb="2">
      <t>キジュン</t>
    </rPh>
    <rPh sb="2" eb="3">
      <t>ガク</t>
    </rPh>
    <phoneticPr fontId="4"/>
  </si>
  <si>
    <t>研修経費加算</t>
    <rPh sb="0" eb="2">
      <t>ケンシュウ</t>
    </rPh>
    <rPh sb="2" eb="4">
      <t>ケイヒ</t>
    </rPh>
    <rPh sb="4" eb="6">
      <t>カサン</t>
    </rPh>
    <phoneticPr fontId="4"/>
  </si>
  <si>
    <t>補助基準額合計</t>
    <rPh sb="0" eb="5">
      <t>ホジョキジュンガク</t>
    </rPh>
    <rPh sb="5" eb="7">
      <t>ゴウケイ</t>
    </rPh>
    <phoneticPr fontId="4"/>
  </si>
  <si>
    <t>　②研修経費加算</t>
    <rPh sb="2" eb="4">
      <t>ケンシュウ</t>
    </rPh>
    <rPh sb="4" eb="6">
      <t>ケイヒ</t>
    </rPh>
    <rPh sb="6" eb="8">
      <t>カサン</t>
    </rPh>
    <phoneticPr fontId="4"/>
  </si>
  <si>
    <t>　③教育担当者経費</t>
    <rPh sb="2" eb="4">
      <t>キョウイク</t>
    </rPh>
    <rPh sb="4" eb="7">
      <t>タントウシャ</t>
    </rPh>
    <rPh sb="7" eb="9">
      <t>ケイヒ</t>
    </rPh>
    <phoneticPr fontId="4"/>
  </si>
  <si>
    <t>　④受入経費</t>
    <rPh sb="2" eb="4">
      <t>ウケイレ</t>
    </rPh>
    <rPh sb="4" eb="6">
      <t>ケイヒ</t>
    </rPh>
    <phoneticPr fontId="4"/>
  </si>
  <si>
    <t>新人看護職員数
（保健師、助産師含む）</t>
    <rPh sb="0" eb="2">
      <t>シンジン</t>
    </rPh>
    <rPh sb="2" eb="4">
      <t>カンゴ</t>
    </rPh>
    <rPh sb="4" eb="6">
      <t>ショクイン</t>
    </rPh>
    <rPh sb="6" eb="7">
      <t>スウ</t>
    </rPh>
    <rPh sb="9" eb="11">
      <t>ホケン</t>
    </rPh>
    <rPh sb="11" eb="12">
      <t>シ</t>
    </rPh>
    <rPh sb="13" eb="16">
      <t>ジョサンシ</t>
    </rPh>
    <rPh sb="16" eb="17">
      <t>フク</t>
    </rPh>
    <phoneticPr fontId="4"/>
  </si>
  <si>
    <t>新人保健師数（再掲）</t>
    <rPh sb="0" eb="2">
      <t>シンジン</t>
    </rPh>
    <rPh sb="2" eb="4">
      <t>ホケン</t>
    </rPh>
    <rPh sb="4" eb="5">
      <t>シ</t>
    </rPh>
    <rPh sb="5" eb="6">
      <t>スウ</t>
    </rPh>
    <rPh sb="7" eb="9">
      <t>サイケイ</t>
    </rPh>
    <phoneticPr fontId="4"/>
  </si>
  <si>
    <t>新人助産師数（再掲）</t>
    <rPh sb="0" eb="2">
      <t>シンジン</t>
    </rPh>
    <rPh sb="2" eb="5">
      <t>ジョサンシ</t>
    </rPh>
    <rPh sb="5" eb="6">
      <t>スウ</t>
    </rPh>
    <rPh sb="7" eb="9">
      <t>サイケイ</t>
    </rPh>
    <phoneticPr fontId="4"/>
  </si>
  <si>
    <t>他病院から受入をする場合</t>
    <rPh sb="0" eb="1">
      <t>タ</t>
    </rPh>
    <rPh sb="1" eb="3">
      <t>ビョウイン</t>
    </rPh>
    <rPh sb="5" eb="7">
      <t>ウケイレ</t>
    </rPh>
    <rPh sb="10" eb="12">
      <t>バアイ</t>
    </rPh>
    <phoneticPr fontId="4"/>
  </si>
  <si>
    <t>①基本情報を入力してください。</t>
    <rPh sb="1" eb="3">
      <t>キホン</t>
    </rPh>
    <rPh sb="3" eb="5">
      <t>ジョウホウ</t>
    </rPh>
    <rPh sb="6" eb="8">
      <t>ニュウリョク</t>
    </rPh>
    <phoneticPr fontId="4"/>
  </si>
  <si>
    <t>（記載例）</t>
    <rPh sb="1" eb="3">
      <t>キサイ</t>
    </rPh>
    <rPh sb="3" eb="4">
      <t>レイ</t>
    </rPh>
    <phoneticPr fontId="4"/>
  </si>
  <si>
    <t>→</t>
    <phoneticPr fontId="4"/>
  </si>
  <si>
    <t>医療法人○○会</t>
    <rPh sb="0" eb="2">
      <t>イリョウ</t>
    </rPh>
    <rPh sb="2" eb="4">
      <t>ホウジン</t>
    </rPh>
    <rPh sb="6" eb="7">
      <t>カイ</t>
    </rPh>
    <phoneticPr fontId="4"/>
  </si>
  <si>
    <t>理事長　○○　○○</t>
    <rPh sb="0" eb="3">
      <t>リジチョウ</t>
    </rPh>
    <phoneticPr fontId="4"/>
  </si>
  <si>
    <t>（TEL）　　　　　　　　　　　　　　</t>
    <phoneticPr fontId="4"/>
  </si>
  <si>
    <t>（FAX）</t>
    <phoneticPr fontId="4"/>
  </si>
  <si>
    <t>　　　　　　　銀行(信用金庫・信用組合)　</t>
    <rPh sb="7" eb="9">
      <t>ギンコウ</t>
    </rPh>
    <rPh sb="10" eb="12">
      <t>シンヨウ</t>
    </rPh>
    <rPh sb="12" eb="14">
      <t>キンコ</t>
    </rPh>
    <rPh sb="15" eb="17">
      <t>シンヨウ</t>
    </rPh>
    <rPh sb="17" eb="19">
      <t>クミアイ</t>
    </rPh>
    <phoneticPr fontId="4"/>
  </si>
  <si>
    <t>支店（出張所）</t>
    <rPh sb="0" eb="2">
      <t>シテン</t>
    </rPh>
    <rPh sb="3" eb="5">
      <t>シュッチョウ</t>
    </rPh>
    <rPh sb="5" eb="6">
      <t>ジョ</t>
    </rPh>
    <phoneticPr fontId="4"/>
  </si>
  <si>
    <t>『普通』又は『当座』</t>
    <rPh sb="1" eb="3">
      <t>フツウ</t>
    </rPh>
    <rPh sb="4" eb="5">
      <t>マタ</t>
    </rPh>
    <rPh sb="7" eb="9">
      <t>トウザ</t>
    </rPh>
    <phoneticPr fontId="4"/>
  </si>
  <si>
    <t>（ﾌﾘｶﾞﾅ）</t>
    <phoneticPr fontId="4"/>
  </si>
  <si>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4"/>
  </si>
  <si>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4"/>
  </si>
  <si>
    <t>→</t>
    <phoneticPr fontId="4"/>
  </si>
  <si>
    <t>（円）</t>
    <rPh sb="1" eb="2">
      <t>エン</t>
    </rPh>
    <phoneticPr fontId="4"/>
  </si>
  <si>
    <t>他病院受入総研修時間数</t>
    <rPh sb="0" eb="1">
      <t>タ</t>
    </rPh>
    <rPh sb="1" eb="3">
      <t>ビョウイン</t>
    </rPh>
    <rPh sb="3" eb="5">
      <t>ウケイレ</t>
    </rPh>
    <rPh sb="5" eb="6">
      <t>ソウ</t>
    </rPh>
    <rPh sb="6" eb="8">
      <t>ケンシュウ</t>
    </rPh>
    <rPh sb="8" eb="10">
      <t>ジカン</t>
    </rPh>
    <rPh sb="10" eb="11">
      <t>スウ</t>
    </rPh>
    <phoneticPr fontId="4"/>
  </si>
  <si>
    <t>補助基準額　※自動計算します</t>
    <rPh sb="0" eb="5">
      <t>ホジョキジュンガク</t>
    </rPh>
    <rPh sb="7" eb="9">
      <t>ジドウ</t>
    </rPh>
    <rPh sb="9" eb="11">
      <t>ケイサン</t>
    </rPh>
    <phoneticPr fontId="4"/>
  </si>
  <si>
    <t>（入力シート）</t>
    <rPh sb="1" eb="3">
      <t>ニュウリョク</t>
    </rPh>
    <phoneticPr fontId="4"/>
  </si>
  <si>
    <t>③補助金振込口座を入力してください。（記載誤りのないよう、よく確認してください。）</t>
    <rPh sb="1" eb="4">
      <t>ホジョキン</t>
    </rPh>
    <rPh sb="4" eb="6">
      <t>フリコミ</t>
    </rPh>
    <rPh sb="6" eb="8">
      <t>コウザ</t>
    </rPh>
    <rPh sb="9" eb="11">
      <t>ニュウリョク</t>
    </rPh>
    <rPh sb="19" eb="21">
      <t>キサイ</t>
    </rPh>
    <rPh sb="21" eb="22">
      <t>アヤマ</t>
    </rPh>
    <rPh sb="31" eb="33">
      <t>カクニン</t>
    </rPh>
    <phoneticPr fontId="4"/>
  </si>
  <si>
    <t>④各シート入力後、このエクセルファイルを下記アドレス宛てにメールで送付してください。（郵送での提出は不要です。）</t>
    <rPh sb="1" eb="2">
      <t>カク</t>
    </rPh>
    <rPh sb="5" eb="8">
      <t>ニュウリョクゴ</t>
    </rPh>
    <rPh sb="20" eb="22">
      <t>カキ</t>
    </rPh>
    <rPh sb="26" eb="27">
      <t>ア</t>
    </rPh>
    <rPh sb="33" eb="35">
      <t>ソウフ</t>
    </rPh>
    <rPh sb="43" eb="45">
      <t>ユウソウ</t>
    </rPh>
    <rPh sb="47" eb="49">
      <t>テイシュツ</t>
    </rPh>
    <rPh sb="50" eb="52">
      <t>フヨウ</t>
    </rPh>
    <phoneticPr fontId="4"/>
  </si>
  <si>
    <t>　　　金額は上限額であり、各病院からの要望状況により減額する可能性があります。</t>
    <rPh sb="3" eb="5">
      <t>キンガク</t>
    </rPh>
    <rPh sb="6" eb="8">
      <t>ジョウゲン</t>
    </rPh>
    <rPh sb="8" eb="9">
      <t>ガク</t>
    </rPh>
    <rPh sb="13" eb="16">
      <t>カクビョウイン</t>
    </rPh>
    <rPh sb="19" eb="21">
      <t>ヨウボウ</t>
    </rPh>
    <rPh sb="21" eb="23">
      <t>ジョウキョウ</t>
    </rPh>
    <rPh sb="26" eb="28">
      <t>ゲンガク</t>
    </rPh>
    <rPh sb="30" eb="33">
      <t>カノウセイ</t>
    </rPh>
    <phoneticPr fontId="4"/>
  </si>
  <si>
    <t>②補助金見込額　※自動計算します</t>
    <rPh sb="1" eb="4">
      <t>ホジョキン</t>
    </rPh>
    <rPh sb="4" eb="6">
      <t>ミコミ</t>
    </rPh>
    <rPh sb="6" eb="7">
      <t>ガク</t>
    </rPh>
    <rPh sb="9" eb="11">
      <t>ジドウ</t>
    </rPh>
    <rPh sb="11" eb="13">
      <t>ケイサン</t>
    </rPh>
    <phoneticPr fontId="4"/>
  </si>
  <si>
    <t>（J×1/2）K</t>
    <phoneticPr fontId="4"/>
  </si>
  <si>
    <r>
      <t xml:space="preserve">補助金
所要額
</t>
    </r>
    <r>
      <rPr>
        <sz val="9"/>
        <rFont val="ＭＳ Ｐゴシック"/>
        <family val="3"/>
        <charset val="128"/>
      </rPr>
      <t>（千円未満切捨）</t>
    </r>
    <rPh sb="0" eb="2">
      <t>ホジョ</t>
    </rPh>
    <rPh sb="2" eb="3">
      <t>キン</t>
    </rPh>
    <rPh sb="4" eb="7">
      <t>ショヨウガク</t>
    </rPh>
    <rPh sb="9" eb="11">
      <t>センエン</t>
    </rPh>
    <rPh sb="11" eb="13">
      <t>ミマン</t>
    </rPh>
    <rPh sb="13" eb="15">
      <t>キリス</t>
    </rPh>
    <phoneticPr fontId="4"/>
  </si>
  <si>
    <t>（注）１　総事業費Ａ欄には、新人看護職員卒後臨床研修事業にかかる総事業費を記入すること。</t>
    <rPh sb="14" eb="16">
      <t>シンジン</t>
    </rPh>
    <rPh sb="16" eb="18">
      <t>カンゴ</t>
    </rPh>
    <rPh sb="18" eb="20">
      <t>ショクイン</t>
    </rPh>
    <rPh sb="20" eb="22">
      <t>ソツゴ</t>
    </rPh>
    <rPh sb="22" eb="24">
      <t>リンショウ</t>
    </rPh>
    <rPh sb="24" eb="26">
      <t>ケンシュウ</t>
    </rPh>
    <rPh sb="26" eb="28">
      <t>ジギョウ</t>
    </rPh>
    <rPh sb="32" eb="36">
      <t>ソウジギョウヒ</t>
    </rPh>
    <rPh sb="37" eb="39">
      <t>キニュウ</t>
    </rPh>
    <phoneticPr fontId="4"/>
  </si>
  <si>
    <t>　　　２　寄付金その他の収入欄Ｂには、新人看護職員卒後臨床研修にかかる寄付金及び他収入を記入すること。</t>
    <rPh sb="5" eb="8">
      <t>キフキン</t>
    </rPh>
    <rPh sb="10" eb="11">
      <t>タ</t>
    </rPh>
    <rPh sb="12" eb="14">
      <t>シュウニュウ</t>
    </rPh>
    <rPh sb="14" eb="15">
      <t>ラン</t>
    </rPh>
    <rPh sb="19" eb="21">
      <t>シンジン</t>
    </rPh>
    <rPh sb="21" eb="23">
      <t>カンゴ</t>
    </rPh>
    <rPh sb="23" eb="25">
      <t>ショクイン</t>
    </rPh>
    <rPh sb="25" eb="27">
      <t>ソツゴ</t>
    </rPh>
    <rPh sb="27" eb="29">
      <t>リンショウ</t>
    </rPh>
    <rPh sb="29" eb="31">
      <t>ケンシュウ</t>
    </rPh>
    <rPh sb="35" eb="38">
      <t>キフキン</t>
    </rPh>
    <rPh sb="38" eb="39">
      <t>オヨ</t>
    </rPh>
    <rPh sb="40" eb="41">
      <t>ホカ</t>
    </rPh>
    <rPh sb="41" eb="43">
      <t>シュウニュウ</t>
    </rPh>
    <rPh sb="44" eb="46">
      <t>キニュウ</t>
    </rPh>
    <phoneticPr fontId="4"/>
  </si>
  <si>
    <t>　　　５　選定額J欄にはＣ欄とＤ欄及びＩ欄の金額を比較して一番少ない額を記入すること。</t>
    <rPh sb="13" eb="14">
      <t>ラン</t>
    </rPh>
    <rPh sb="16" eb="17">
      <t>ラン</t>
    </rPh>
    <rPh sb="17" eb="18">
      <t>オヨ</t>
    </rPh>
    <rPh sb="20" eb="21">
      <t>ラン</t>
    </rPh>
    <rPh sb="22" eb="24">
      <t>キンガク</t>
    </rPh>
    <rPh sb="25" eb="27">
      <t>ヒカク</t>
    </rPh>
    <rPh sb="29" eb="31">
      <t>イチバン</t>
    </rPh>
    <rPh sb="31" eb="32">
      <t>スク</t>
    </rPh>
    <rPh sb="34" eb="35">
      <t>ガク</t>
    </rPh>
    <rPh sb="36" eb="38">
      <t>キニュウ</t>
    </rPh>
    <phoneticPr fontId="4"/>
  </si>
  <si>
    <t>様式２</t>
    <rPh sb="0" eb="2">
      <t>ヨウシキ</t>
    </rPh>
    <phoneticPr fontId="4"/>
  </si>
  <si>
    <t>様式１</t>
    <rPh sb="0" eb="2">
      <t>ヨウシキ</t>
    </rPh>
    <phoneticPr fontId="4"/>
  </si>
  <si>
    <t>新人看護職員研修事業所要額調書</t>
    <rPh sb="0" eb="2">
      <t>シンジン</t>
    </rPh>
    <rPh sb="2" eb="4">
      <t>カンゴ</t>
    </rPh>
    <rPh sb="4" eb="6">
      <t>ショクイン</t>
    </rPh>
    <rPh sb="6" eb="8">
      <t>ケンシュウ</t>
    </rPh>
    <rPh sb="8" eb="10">
      <t>ジギョウ</t>
    </rPh>
    <rPh sb="10" eb="12">
      <t>ショヨウ</t>
    </rPh>
    <rPh sb="12" eb="13">
      <t>ガク</t>
    </rPh>
    <rPh sb="13" eb="15">
      <t>チョウショ</t>
    </rPh>
    <phoneticPr fontId="4"/>
  </si>
  <si>
    <t>様式３</t>
    <rPh sb="0" eb="2">
      <t>ヨウシキ</t>
    </rPh>
    <phoneticPr fontId="4"/>
  </si>
  <si>
    <t xml:space="preserve">対 象 経 費 の 支 出 予 定 額 内 訳 </t>
    <rPh sb="0" eb="1">
      <t>タイ</t>
    </rPh>
    <rPh sb="2" eb="3">
      <t>ゾウ</t>
    </rPh>
    <rPh sb="4" eb="5">
      <t>キョウ</t>
    </rPh>
    <rPh sb="6" eb="7">
      <t>ヒ</t>
    </rPh>
    <rPh sb="10" eb="11">
      <t>ササ</t>
    </rPh>
    <rPh sb="12" eb="13">
      <t>デ</t>
    </rPh>
    <rPh sb="14" eb="15">
      <t>ヨ</t>
    </rPh>
    <rPh sb="16" eb="17">
      <t>サダム</t>
    </rPh>
    <rPh sb="18" eb="19">
      <t>ガク</t>
    </rPh>
    <rPh sb="20" eb="21">
      <t>ナイ</t>
    </rPh>
    <rPh sb="22" eb="23">
      <t>ヤク</t>
    </rPh>
    <phoneticPr fontId="4"/>
  </si>
  <si>
    <t>様式４</t>
    <rPh sb="0" eb="2">
      <t>ヨウシキ</t>
    </rPh>
    <phoneticPr fontId="4"/>
  </si>
  <si>
    <t>　　　（なお、平成２２年度以前はガイドラインと同程度の研修を実施していた場合に記載すること）</t>
    <phoneticPr fontId="4"/>
  </si>
  <si>
    <t>⑩</t>
    <phoneticPr fontId="4"/>
  </si>
  <si>
    <t>１２　受入研修に係る「実施月数」は複数月（“２”以上）となるように記載し、「実施日数」は、医療機関受入研修事業の年間実施予定日数を記載する。</t>
    <rPh sb="3" eb="5">
      <t>ウケイレ</t>
    </rPh>
    <rPh sb="5" eb="7">
      <t>ケンシュウ</t>
    </rPh>
    <rPh sb="8" eb="9">
      <t>カカ</t>
    </rPh>
    <rPh sb="11" eb="13">
      <t>ジッシ</t>
    </rPh>
    <rPh sb="13" eb="15">
      <t>ツキスウ</t>
    </rPh>
    <rPh sb="17" eb="19">
      <t>フクスウ</t>
    </rPh>
    <rPh sb="19" eb="20">
      <t>ツキ</t>
    </rPh>
    <rPh sb="24" eb="26">
      <t>イジョウ</t>
    </rPh>
    <rPh sb="33" eb="35">
      <t>キサイ</t>
    </rPh>
    <rPh sb="38" eb="40">
      <t>ジッシ</t>
    </rPh>
    <rPh sb="40" eb="42">
      <t>ニッスウ</t>
    </rPh>
    <rPh sb="45" eb="47">
      <t>イリョウ</t>
    </rPh>
    <rPh sb="47" eb="49">
      <t>キカン</t>
    </rPh>
    <rPh sb="49" eb="51">
      <t>ウケイレ</t>
    </rPh>
    <rPh sb="51" eb="53">
      <t>ケンシュウ</t>
    </rPh>
    <rPh sb="53" eb="55">
      <t>ジギョウ</t>
    </rPh>
    <rPh sb="56" eb="58">
      <t>ネンカン</t>
    </rPh>
    <rPh sb="58" eb="60">
      <t>ジッシ</t>
    </rPh>
    <rPh sb="60" eb="62">
      <t>ヨテイ</t>
    </rPh>
    <rPh sb="62" eb="64">
      <t>ニッスウ</t>
    </rPh>
    <rPh sb="65" eb="67">
      <t>キサイ</t>
    </rPh>
    <phoneticPr fontId="4"/>
  </si>
  <si>
    <t>研 修 内 容 計 画 書</t>
    <rPh sb="0" eb="1">
      <t>ケン</t>
    </rPh>
    <rPh sb="2" eb="3">
      <t>オサム</t>
    </rPh>
    <rPh sb="4" eb="5">
      <t>ナイ</t>
    </rPh>
    <rPh sb="6" eb="7">
      <t>カタチ</t>
    </rPh>
    <rPh sb="8" eb="9">
      <t>ケイ</t>
    </rPh>
    <rPh sb="10" eb="11">
      <t>ガ</t>
    </rPh>
    <rPh sb="12" eb="13">
      <t>ショ</t>
    </rPh>
    <phoneticPr fontId="4"/>
  </si>
  <si>
    <t>◆◆　◆◆</t>
    <phoneticPr fontId="4"/>
  </si>
  <si>
    <t>◎◎　◎◎　</t>
    <phoneticPr fontId="4"/>
  </si>
  <si>
    <t>△△　△△</t>
    <phoneticPr fontId="4"/>
  </si>
  <si>
    <t>＠</t>
    <phoneticPr fontId="4"/>
  </si>
  <si>
    <t>時間単価算出表</t>
    <rPh sb="0" eb="2">
      <t>ジカン</t>
    </rPh>
    <rPh sb="2" eb="4">
      <t>タンカ</t>
    </rPh>
    <rPh sb="4" eb="6">
      <t>サンシュツ</t>
    </rPh>
    <rPh sb="6" eb="7">
      <t>ヒョウ</t>
    </rPh>
    <phoneticPr fontId="4"/>
  </si>
  <si>
    <t>◆◆　◆◆</t>
    <phoneticPr fontId="4"/>
  </si>
  <si>
    <t>（400,000＋50,000）×12÷（38.75×52-7.75×19）</t>
    <phoneticPr fontId="4"/>
  </si>
  <si>
    <t>◎◎　◎◎</t>
    <phoneticPr fontId="4"/>
  </si>
  <si>
    <t>（300,000×12）÷（38.75×52-7.75×19）</t>
    <phoneticPr fontId="4"/>
  </si>
  <si>
    <t>▲▲　▲▲</t>
    <phoneticPr fontId="4"/>
  </si>
  <si>
    <t>①【役職手当あり】※管理職等
・（給与月額＋役職手当）×12÷（１週間当たりの勤務時間数×52-7.75×19）
②【役職手当なし】
・（給与月額×12）÷（１週間当たりの勤務時間数×52-7.75×19）　　　など
※割増賃金を算定する際の基礎となる時間単価の算出方法など、各病院ごと就業規則等で規定されている算出方法を記載すること。</t>
    <rPh sb="2" eb="4">
      <t>ヤクショク</t>
    </rPh>
    <rPh sb="4" eb="6">
      <t>テアテ</t>
    </rPh>
    <rPh sb="10" eb="12">
      <t>カンリ</t>
    </rPh>
    <rPh sb="12" eb="13">
      <t>ショク</t>
    </rPh>
    <rPh sb="13" eb="14">
      <t>トウ</t>
    </rPh>
    <rPh sb="17" eb="19">
      <t>キュウヨ</t>
    </rPh>
    <rPh sb="19" eb="21">
      <t>ゲツガク</t>
    </rPh>
    <rPh sb="22" eb="24">
      <t>ヤクショク</t>
    </rPh>
    <rPh sb="33" eb="35">
      <t>シュウカン</t>
    </rPh>
    <rPh sb="35" eb="36">
      <t>ア</t>
    </rPh>
    <rPh sb="39" eb="41">
      <t>キンム</t>
    </rPh>
    <rPh sb="41" eb="43">
      <t>ジカン</t>
    </rPh>
    <rPh sb="43" eb="44">
      <t>スウ</t>
    </rPh>
    <rPh sb="60" eb="62">
      <t>ヤクショク</t>
    </rPh>
    <rPh sb="62" eb="64">
      <t>テアテ</t>
    </rPh>
    <rPh sb="112" eb="114">
      <t>ワリマシ</t>
    </rPh>
    <rPh sb="114" eb="116">
      <t>チンギン</t>
    </rPh>
    <rPh sb="117" eb="119">
      <t>サンテイ</t>
    </rPh>
    <rPh sb="121" eb="122">
      <t>サイ</t>
    </rPh>
    <rPh sb="123" eb="125">
      <t>キソ</t>
    </rPh>
    <rPh sb="128" eb="130">
      <t>ジカン</t>
    </rPh>
    <rPh sb="130" eb="132">
      <t>タンカ</t>
    </rPh>
    <rPh sb="133" eb="135">
      <t>サンシュツ</t>
    </rPh>
    <rPh sb="135" eb="137">
      <t>ホウホウ</t>
    </rPh>
    <rPh sb="140" eb="143">
      <t>カクビョウイン</t>
    </rPh>
    <rPh sb="145" eb="147">
      <t>シュウギョウ</t>
    </rPh>
    <rPh sb="147" eb="149">
      <t>キソク</t>
    </rPh>
    <rPh sb="149" eb="150">
      <t>トウ</t>
    </rPh>
    <rPh sb="151" eb="153">
      <t>キテイ</t>
    </rPh>
    <rPh sb="158" eb="160">
      <t>サンシュツ</t>
    </rPh>
    <rPh sb="160" eb="162">
      <t>ホウホウ</t>
    </rPh>
    <rPh sb="163" eb="165">
      <t>キサイ</t>
    </rPh>
    <phoneticPr fontId="4"/>
  </si>
  <si>
    <t>※着色セルに入力してください</t>
    <phoneticPr fontId="4"/>
  </si>
  <si>
    <t>様式５</t>
    <rPh sb="0" eb="2">
      <t>ヨウシキ</t>
    </rPh>
    <phoneticPr fontId="4"/>
  </si>
  <si>
    <r>
      <t>様式６　　　　　　　　　　　　　　　　　　　　　　　　　　</t>
    </r>
    <r>
      <rPr>
        <b/>
        <sz val="11"/>
        <rFont val="ＭＳ Ｐゴシック"/>
        <family val="3"/>
        <charset val="128"/>
      </rPr>
      <t>　時間単価算出表　</t>
    </r>
    <r>
      <rPr>
        <sz val="11"/>
        <rFont val="ＭＳ Ｐゴシック"/>
        <family val="3"/>
        <charset val="128"/>
      </rPr>
      <t>　　　　　　　　　　　　　　　　　　　　　　　　　　　　　　　　　　　　　　　　　　　　　　　　　　　　　　　　　　　　　　　　　　　　　　　　　　</t>
    </r>
    <rPh sb="0" eb="2">
      <t>ヨウシキ</t>
    </rPh>
    <rPh sb="30" eb="32">
      <t>ジカン</t>
    </rPh>
    <rPh sb="32" eb="34">
      <t>タンカ</t>
    </rPh>
    <rPh sb="34" eb="36">
      <t>サンシュツ</t>
    </rPh>
    <rPh sb="36" eb="37">
      <t>ヒョウ</t>
    </rPh>
    <phoneticPr fontId="4"/>
  </si>
  <si>
    <t>（注）対象経費の支出額が補助基準額合計を下回る場合、対象経費の支出額×1/2が補助上限額となります。</t>
    <rPh sb="1" eb="2">
      <t>チュウ</t>
    </rPh>
    <rPh sb="3" eb="5">
      <t>タイショウ</t>
    </rPh>
    <rPh sb="5" eb="7">
      <t>ケイヒ</t>
    </rPh>
    <rPh sb="8" eb="10">
      <t>シシュツ</t>
    </rPh>
    <rPh sb="10" eb="11">
      <t>ガク</t>
    </rPh>
    <rPh sb="12" eb="14">
      <t>ホジョ</t>
    </rPh>
    <rPh sb="14" eb="16">
      <t>キジュン</t>
    </rPh>
    <rPh sb="16" eb="17">
      <t>ガク</t>
    </rPh>
    <rPh sb="17" eb="19">
      <t>ゴウケイ</t>
    </rPh>
    <rPh sb="20" eb="22">
      <t>シタマワ</t>
    </rPh>
    <rPh sb="23" eb="25">
      <t>バアイ</t>
    </rPh>
    <rPh sb="26" eb="28">
      <t>タイショウ</t>
    </rPh>
    <rPh sb="28" eb="30">
      <t>ケイヒ</t>
    </rPh>
    <rPh sb="31" eb="33">
      <t>シシュツ</t>
    </rPh>
    <rPh sb="33" eb="34">
      <t>ガク</t>
    </rPh>
    <rPh sb="39" eb="41">
      <t>ホジョ</t>
    </rPh>
    <rPh sb="41" eb="43">
      <t>ジョウゲン</t>
    </rPh>
    <rPh sb="43" eb="44">
      <t>ガク</t>
    </rPh>
    <phoneticPr fontId="4"/>
  </si>
  <si>
    <t>　　　３　対象経費の実支出額D欄は様式３「対象経費の支出予定額内訳」の合計と一致すること。</t>
    <rPh sb="5" eb="7">
      <t>タイショウ</t>
    </rPh>
    <rPh sb="7" eb="9">
      <t>ケイヒ</t>
    </rPh>
    <rPh sb="10" eb="11">
      <t>ジツ</t>
    </rPh>
    <rPh sb="11" eb="14">
      <t>シシュツガク</t>
    </rPh>
    <rPh sb="15" eb="16">
      <t>ラン</t>
    </rPh>
    <rPh sb="17" eb="19">
      <t>ヨウシキ</t>
    </rPh>
    <rPh sb="21" eb="23">
      <t>タイショウ</t>
    </rPh>
    <rPh sb="30" eb="31">
      <t>ガク</t>
    </rPh>
    <rPh sb="31" eb="33">
      <t>ウチワケ</t>
    </rPh>
    <rPh sb="35" eb="37">
      <t>ゴウケイ</t>
    </rPh>
    <rPh sb="38" eb="40">
      <t>イッチ</t>
    </rPh>
    <phoneticPr fontId="4"/>
  </si>
  <si>
    <t>　　　６　補助金所要額欄Ｋには、選定額Ｊ欄に1/2を乗じた額（ただし1,000円未満の端数が出る場合は切捨て）を記入すること。</t>
    <rPh sb="7" eb="8">
      <t>キン</t>
    </rPh>
    <rPh sb="11" eb="12">
      <t>ラン</t>
    </rPh>
    <rPh sb="16" eb="18">
      <t>センテイ</t>
    </rPh>
    <rPh sb="18" eb="19">
      <t>ガク</t>
    </rPh>
    <rPh sb="20" eb="21">
      <t>ラン</t>
    </rPh>
    <rPh sb="26" eb="27">
      <t>ジョウ</t>
    </rPh>
    <rPh sb="29" eb="30">
      <t>ガク</t>
    </rPh>
    <rPh sb="46" eb="47">
      <t>デ</t>
    </rPh>
    <rPh sb="48" eb="50">
      <t>バアイ</t>
    </rPh>
    <rPh sb="56" eb="58">
      <t>キニュウ</t>
    </rPh>
    <phoneticPr fontId="4"/>
  </si>
  <si>
    <t>新人看護職員定着状況見込書（基準額計算書）</t>
    <rPh sb="14" eb="16">
      <t>キジュン</t>
    </rPh>
    <rPh sb="16" eb="17">
      <t>ガク</t>
    </rPh>
    <rPh sb="17" eb="20">
      <t>ケイサンショ</t>
    </rPh>
    <phoneticPr fontId="4"/>
  </si>
  <si>
    <t>対 象 経 費 の 内 容 に つ い て</t>
    <rPh sb="0" eb="1">
      <t>タイ</t>
    </rPh>
    <rPh sb="2" eb="3">
      <t>ゾウ</t>
    </rPh>
    <rPh sb="4" eb="5">
      <t>キョウ</t>
    </rPh>
    <rPh sb="6" eb="7">
      <t>ヒ</t>
    </rPh>
    <rPh sb="10" eb="11">
      <t>ナイ</t>
    </rPh>
    <rPh sb="12" eb="13">
      <t>カタチ</t>
    </rPh>
    <phoneticPr fontId="4"/>
  </si>
  <si>
    <t>（研　修　経　費）</t>
    <rPh sb="1" eb="2">
      <t>ケン</t>
    </rPh>
    <rPh sb="3" eb="4">
      <t>シュウ</t>
    </rPh>
    <rPh sb="5" eb="6">
      <t>キョウ</t>
    </rPh>
    <rPh sb="7" eb="8">
      <t>ヒ</t>
    </rPh>
    <phoneticPr fontId="4"/>
  </si>
  <si>
    <t>区　分</t>
    <rPh sb="0" eb="1">
      <t>ク</t>
    </rPh>
    <rPh sb="2" eb="3">
      <t>ブン</t>
    </rPh>
    <phoneticPr fontId="4"/>
  </si>
  <si>
    <t>内　容</t>
    <rPh sb="0" eb="1">
      <t>ウチ</t>
    </rPh>
    <rPh sb="2" eb="3">
      <t>カタチ</t>
    </rPh>
    <phoneticPr fontId="4"/>
  </si>
  <si>
    <t>備　考</t>
    <rPh sb="0" eb="1">
      <t>ソナエ</t>
    </rPh>
    <rPh sb="2" eb="3">
      <t>コウ</t>
    </rPh>
    <phoneticPr fontId="4"/>
  </si>
  <si>
    <t>賃金</t>
    <rPh sb="0" eb="2">
      <t>チンギン</t>
    </rPh>
    <phoneticPr fontId="4"/>
  </si>
  <si>
    <t>一部外部研修に参加した新人看護職員の代替職員にかかる賃金</t>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phoneticPr fontId="4"/>
  </si>
  <si>
    <t>研修責任者経費</t>
    <rPh sb="0" eb="2">
      <t>ケンシュウ</t>
    </rPh>
    <rPh sb="2" eb="4">
      <t>セキニン</t>
    </rPh>
    <rPh sb="4" eb="5">
      <t>シャ</t>
    </rPh>
    <rPh sb="5" eb="7">
      <t>ケイヒ</t>
    </rPh>
    <phoneticPr fontId="4"/>
  </si>
  <si>
    <r>
      <t xml:space="preserve">研修責任者が新人看護職員研修事業の業務（注1）にかかる謝金・人件費・手当
</t>
    </r>
    <r>
      <rPr>
        <sz val="10"/>
        <rFont val="ＭＳ Ｐゴシック"/>
        <family val="3"/>
        <charset val="128"/>
      </rPr>
      <t>※『専任』である場合、全ての人件費の計上が可能。
※『兼任』である場合、本事業に従事する時間に時間単価を乗じて計上が可能。ただし、その他の業務にかかる人件費との棲み分けを説明ができるように整理しておく必要がある。
※謝金とは、研修責任者の本事業の業務に係る対価が謝金として支給される場合を想定。
※手当とは、研修責任者の本事業の業務に係る対価が時間外手当やその他特別手当などの方法により支給される場合を想定。</t>
    </r>
    <rPh sb="81" eb="83">
      <t>ジカン</t>
    </rPh>
    <rPh sb="84" eb="86">
      <t>ジカン</t>
    </rPh>
    <rPh sb="86" eb="88">
      <t>タンカ</t>
    </rPh>
    <rPh sb="89" eb="90">
      <t>ジョウ</t>
    </rPh>
    <rPh sb="235" eb="237">
      <t>バアイ</t>
    </rPh>
    <rPh sb="238" eb="240">
      <t>ソウテイ</t>
    </rPh>
    <phoneticPr fontId="4"/>
  </si>
  <si>
    <r>
      <t>【注1】</t>
    </r>
    <r>
      <rPr>
        <sz val="10"/>
        <color indexed="10"/>
        <rFont val="ＭＳ Ｐゴシック"/>
        <family val="3"/>
        <charset val="128"/>
      </rPr>
      <t xml:space="preserve">
</t>
    </r>
    <r>
      <rPr>
        <u/>
        <sz val="10"/>
        <color indexed="10"/>
        <rFont val="ＭＳ Ｐゴシック"/>
        <family val="3"/>
        <charset val="128"/>
      </rPr>
      <t>・新人看護職員研修事業の業務として補助金上積算可能なのは、原則実際の研修に従事した時間としますが、研修の企画・立案に従事したと明確に証明できる場合は当該時間も計上可能です。</t>
    </r>
    <r>
      <rPr>
        <sz val="10"/>
        <color indexed="10"/>
        <rFont val="ＭＳ Ｐゴシック"/>
        <family val="3"/>
        <charset val="128"/>
      </rPr>
      <t xml:space="preserve">
</t>
    </r>
    <r>
      <rPr>
        <sz val="10"/>
        <rFont val="ＭＳ Ｐゴシック"/>
        <family val="3"/>
        <charset val="128"/>
      </rPr>
      <t>・教育担当者・実地指導者の育成・研修等は、対象外となります。</t>
    </r>
    <rPh sb="1" eb="2">
      <t>チュウ</t>
    </rPh>
    <rPh sb="6" eb="8">
      <t>シンジン</t>
    </rPh>
    <rPh sb="8" eb="10">
      <t>カンゴ</t>
    </rPh>
    <rPh sb="10" eb="12">
      <t>ショクイン</t>
    </rPh>
    <rPh sb="12" eb="14">
      <t>ケンシュウ</t>
    </rPh>
    <rPh sb="14" eb="16">
      <t>ジギョウ</t>
    </rPh>
    <rPh sb="17" eb="19">
      <t>ギョウム</t>
    </rPh>
    <rPh sb="22" eb="25">
      <t>ホジョキン</t>
    </rPh>
    <rPh sb="25" eb="26">
      <t>ジョウ</t>
    </rPh>
    <rPh sb="26" eb="28">
      <t>セキサン</t>
    </rPh>
    <rPh sb="28" eb="30">
      <t>カノウ</t>
    </rPh>
    <rPh sb="34" eb="36">
      <t>ゲンソク</t>
    </rPh>
    <rPh sb="36" eb="38">
      <t>ジッサイ</t>
    </rPh>
    <rPh sb="39" eb="41">
      <t>ケンシュウ</t>
    </rPh>
    <rPh sb="42" eb="44">
      <t>ジュウジ</t>
    </rPh>
    <rPh sb="46" eb="48">
      <t>ジカン</t>
    </rPh>
    <rPh sb="54" eb="56">
      <t>ケンシュウ</t>
    </rPh>
    <rPh sb="57" eb="59">
      <t>キカク</t>
    </rPh>
    <rPh sb="60" eb="62">
      <t>リツアン</t>
    </rPh>
    <rPh sb="63" eb="65">
      <t>ジュウジ</t>
    </rPh>
    <rPh sb="68" eb="70">
      <t>メイカク</t>
    </rPh>
    <rPh sb="71" eb="73">
      <t>ショウメイ</t>
    </rPh>
    <rPh sb="76" eb="78">
      <t>バアイ</t>
    </rPh>
    <rPh sb="79" eb="81">
      <t>トウガイ</t>
    </rPh>
    <rPh sb="81" eb="83">
      <t>ジカン</t>
    </rPh>
    <rPh sb="84" eb="86">
      <t>ケイジョウ</t>
    </rPh>
    <rPh sb="86" eb="88">
      <t>カノウ</t>
    </rPh>
    <rPh sb="93" eb="95">
      <t>キョウイク</t>
    </rPh>
    <rPh sb="95" eb="98">
      <t>タントウシャ</t>
    </rPh>
    <rPh sb="99" eb="101">
      <t>ジッチ</t>
    </rPh>
    <rPh sb="101" eb="103">
      <t>シドウ</t>
    </rPh>
    <rPh sb="103" eb="104">
      <t>シャ</t>
    </rPh>
    <rPh sb="105" eb="107">
      <t>イクセイ</t>
    </rPh>
    <rPh sb="108" eb="110">
      <t>ケンシュウ</t>
    </rPh>
    <rPh sb="110" eb="111">
      <t>トウ</t>
    </rPh>
    <rPh sb="113" eb="115">
      <t>タイショウ</t>
    </rPh>
    <rPh sb="115" eb="116">
      <t>ガイ</t>
    </rPh>
    <phoneticPr fontId="4"/>
  </si>
  <si>
    <t>謝金</t>
    <rPh sb="0" eb="2">
      <t>シャキン</t>
    </rPh>
    <phoneticPr fontId="4"/>
  </si>
  <si>
    <t>人件費</t>
    <rPh sb="0" eb="3">
      <t>ジンケンヒ</t>
    </rPh>
    <phoneticPr fontId="4"/>
  </si>
  <si>
    <t>手当</t>
    <rPh sb="0" eb="2">
      <t>テアテ</t>
    </rPh>
    <phoneticPr fontId="4"/>
  </si>
  <si>
    <t>報償費</t>
    <rPh sb="0" eb="2">
      <t>ホウショウ</t>
    </rPh>
    <rPh sb="2" eb="3">
      <t>ヒ</t>
    </rPh>
    <phoneticPr fontId="4"/>
  </si>
  <si>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2">
      <t>ホウショウ</t>
    </rPh>
    <rPh sb="32" eb="33">
      <t>ヒ</t>
    </rPh>
    <phoneticPr fontId="4"/>
  </si>
  <si>
    <t>新人看護職員の院内研修における外部講師や委員に対する旅費、新人看護職員が外部の研修に参加する場合の旅費等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9" eb="31">
      <t>シンジン</t>
    </rPh>
    <rPh sb="31" eb="33">
      <t>カンゴ</t>
    </rPh>
    <rPh sb="33" eb="35">
      <t>ショクイン</t>
    </rPh>
    <rPh sb="36" eb="38">
      <t>ガイブ</t>
    </rPh>
    <rPh sb="39" eb="41">
      <t>ケンシュウ</t>
    </rPh>
    <rPh sb="42" eb="44">
      <t>サンカ</t>
    </rPh>
    <rPh sb="46" eb="48">
      <t>バアイ</t>
    </rPh>
    <rPh sb="49" eb="52">
      <t>リョヒトウ</t>
    </rPh>
    <phoneticPr fontId="4"/>
  </si>
  <si>
    <t>消耗品費</t>
    <rPh sb="0" eb="2">
      <t>ショウモウ</t>
    </rPh>
    <rPh sb="2" eb="3">
      <t>ヒン</t>
    </rPh>
    <rPh sb="3" eb="4">
      <t>ヒ</t>
    </rPh>
    <phoneticPr fontId="4"/>
  </si>
  <si>
    <r>
      <t>本事業に必要な消耗品費</t>
    </r>
    <r>
      <rPr>
        <sz val="10"/>
        <rFont val="ＭＳ Ｐゴシック"/>
        <family val="3"/>
        <charset val="128"/>
      </rPr>
      <t>（研修に必要な衛生材料などの医療用消耗品や薬品類等の購入に係る経費も含む）</t>
    </r>
    <rPh sb="0" eb="1">
      <t>ホン</t>
    </rPh>
    <rPh sb="1" eb="3">
      <t>ジギョウ</t>
    </rPh>
    <rPh sb="4" eb="6">
      <t>ヒツヨウ</t>
    </rPh>
    <rPh sb="7" eb="9">
      <t>ショウモウ</t>
    </rPh>
    <rPh sb="9" eb="10">
      <t>ヒン</t>
    </rPh>
    <rPh sb="10" eb="11">
      <t>ヒ</t>
    </rPh>
    <rPh sb="12" eb="14">
      <t>ケンシュウ</t>
    </rPh>
    <rPh sb="15" eb="17">
      <t>ヒツヨウ</t>
    </rPh>
    <rPh sb="18" eb="20">
      <t>エイセイ</t>
    </rPh>
    <rPh sb="20" eb="22">
      <t>ザイリョウ</t>
    </rPh>
    <rPh sb="25" eb="27">
      <t>イリョウ</t>
    </rPh>
    <rPh sb="27" eb="28">
      <t>ヨウ</t>
    </rPh>
    <rPh sb="28" eb="30">
      <t>ショウモウ</t>
    </rPh>
    <rPh sb="30" eb="31">
      <t>ヒン</t>
    </rPh>
    <rPh sb="32" eb="34">
      <t>ヤクヒン</t>
    </rPh>
    <rPh sb="34" eb="35">
      <t>ルイ</t>
    </rPh>
    <rPh sb="35" eb="36">
      <t>トウ</t>
    </rPh>
    <rPh sb="37" eb="39">
      <t>コウニュウ</t>
    </rPh>
    <rPh sb="40" eb="41">
      <t>カカ</t>
    </rPh>
    <rPh sb="42" eb="44">
      <t>ケイヒ</t>
    </rPh>
    <rPh sb="45" eb="46">
      <t>フク</t>
    </rPh>
    <phoneticPr fontId="4"/>
  </si>
  <si>
    <r>
      <t>本事業に必要な印刷製本費</t>
    </r>
    <r>
      <rPr>
        <sz val="10"/>
        <rFont val="ＭＳ Ｐゴシック"/>
        <family val="3"/>
        <charset val="128"/>
      </rPr>
      <t>（本事業に係る会議や院内研修などの資料や教材の印刷を業者に依頼した場合の経費等）</t>
    </r>
    <rPh sb="0" eb="1">
      <t>ホン</t>
    </rPh>
    <rPh sb="1" eb="3">
      <t>ジギョウ</t>
    </rPh>
    <rPh sb="4" eb="6">
      <t>ヒツヨウ</t>
    </rPh>
    <rPh sb="7" eb="9">
      <t>インサツ</t>
    </rPh>
    <rPh sb="9" eb="11">
      <t>セイホン</t>
    </rPh>
    <rPh sb="11" eb="12">
      <t>ヒ</t>
    </rPh>
    <rPh sb="13" eb="14">
      <t>ホン</t>
    </rPh>
    <rPh sb="14" eb="16">
      <t>ジギョウ</t>
    </rPh>
    <rPh sb="17" eb="18">
      <t>カカ</t>
    </rPh>
    <rPh sb="19" eb="21">
      <t>カイギ</t>
    </rPh>
    <rPh sb="22" eb="24">
      <t>インナイ</t>
    </rPh>
    <rPh sb="24" eb="26">
      <t>ケンシュウ</t>
    </rPh>
    <rPh sb="29" eb="31">
      <t>シリョウ</t>
    </rPh>
    <rPh sb="32" eb="34">
      <t>キョウザイ</t>
    </rPh>
    <rPh sb="35" eb="37">
      <t>インサツ</t>
    </rPh>
    <rPh sb="38" eb="40">
      <t>ギョウシャ</t>
    </rPh>
    <rPh sb="41" eb="43">
      <t>イライ</t>
    </rPh>
    <rPh sb="45" eb="47">
      <t>バアイ</t>
    </rPh>
    <rPh sb="48" eb="51">
      <t>ケイヒナド</t>
    </rPh>
    <phoneticPr fontId="4"/>
  </si>
  <si>
    <r>
      <t>本事業に係る会議の開催に必要な経費</t>
    </r>
    <r>
      <rPr>
        <sz val="10"/>
        <rFont val="ＭＳ Ｐゴシック"/>
        <family val="3"/>
        <charset val="128"/>
      </rPr>
      <t>（外部講師や委員等のお茶・弁当代や速記に係る経費が想定されますが、病院職員のお茶代などは除く）</t>
    </r>
    <rPh sb="0" eb="1">
      <t>ホン</t>
    </rPh>
    <rPh sb="1" eb="3">
      <t>ジギョウ</t>
    </rPh>
    <rPh sb="4" eb="5">
      <t>カカ</t>
    </rPh>
    <rPh sb="6" eb="8">
      <t>カイギ</t>
    </rPh>
    <rPh sb="9" eb="11">
      <t>カイサイ</t>
    </rPh>
    <rPh sb="12" eb="14">
      <t>ヒツヨウ</t>
    </rPh>
    <rPh sb="15" eb="17">
      <t>ケイヒ</t>
    </rPh>
    <rPh sb="18" eb="20">
      <t>ガイブ</t>
    </rPh>
    <rPh sb="20" eb="22">
      <t>コウシ</t>
    </rPh>
    <rPh sb="23" eb="25">
      <t>イイン</t>
    </rPh>
    <rPh sb="25" eb="26">
      <t>トウ</t>
    </rPh>
    <rPh sb="28" eb="29">
      <t>チャ</t>
    </rPh>
    <rPh sb="30" eb="32">
      <t>ベントウ</t>
    </rPh>
    <rPh sb="32" eb="33">
      <t>ダイ</t>
    </rPh>
    <rPh sb="34" eb="36">
      <t>ソッキ</t>
    </rPh>
    <rPh sb="37" eb="38">
      <t>カカ</t>
    </rPh>
    <rPh sb="39" eb="41">
      <t>ケイヒ</t>
    </rPh>
    <rPh sb="42" eb="44">
      <t>ソウテイ</t>
    </rPh>
    <rPh sb="50" eb="52">
      <t>ビョウイン</t>
    </rPh>
    <rPh sb="52" eb="54">
      <t>ショクイン</t>
    </rPh>
    <rPh sb="56" eb="58">
      <t>チャダイ</t>
    </rPh>
    <rPh sb="61" eb="62">
      <t>ノゾ</t>
    </rPh>
    <phoneticPr fontId="4"/>
  </si>
  <si>
    <r>
      <t>本事業に必要な図書の購入費</t>
    </r>
    <r>
      <rPr>
        <sz val="10"/>
        <rFont val="ＭＳ Ｐゴシック"/>
        <family val="3"/>
        <charset val="128"/>
      </rPr>
      <t>（本事業で使用する書籍やDVD教材の購入に係る経費等）</t>
    </r>
    <rPh sb="0" eb="1">
      <t>ホン</t>
    </rPh>
    <rPh sb="1" eb="3">
      <t>ジギョウ</t>
    </rPh>
    <rPh sb="4" eb="6">
      <t>ヒツヨウ</t>
    </rPh>
    <rPh sb="7" eb="9">
      <t>トショ</t>
    </rPh>
    <rPh sb="10" eb="13">
      <t>コウニュウヒ</t>
    </rPh>
    <rPh sb="14" eb="15">
      <t>ホン</t>
    </rPh>
    <rPh sb="15" eb="17">
      <t>ジギョウ</t>
    </rPh>
    <rPh sb="18" eb="20">
      <t>シヨウ</t>
    </rPh>
    <rPh sb="22" eb="24">
      <t>ショセキ</t>
    </rPh>
    <rPh sb="28" eb="30">
      <t>キョウザイ</t>
    </rPh>
    <rPh sb="31" eb="33">
      <t>コウニュウ</t>
    </rPh>
    <rPh sb="34" eb="35">
      <t>カカ</t>
    </rPh>
    <rPh sb="36" eb="38">
      <t>ケイヒ</t>
    </rPh>
    <rPh sb="38" eb="39">
      <t>トウ</t>
    </rPh>
    <phoneticPr fontId="4"/>
  </si>
  <si>
    <t>通信運搬費</t>
    <rPh sb="0" eb="2">
      <t>ツウシン</t>
    </rPh>
    <rPh sb="2" eb="4">
      <t>ウンパン</t>
    </rPh>
    <rPh sb="4" eb="5">
      <t>ヒ</t>
    </rPh>
    <phoneticPr fontId="4"/>
  </si>
  <si>
    <r>
      <t>本事業に必要な郵便料、宅急便料金</t>
    </r>
    <r>
      <rPr>
        <sz val="10"/>
        <rFont val="ＭＳ Ｐゴシック"/>
        <family val="3"/>
        <charset val="128"/>
      </rPr>
      <t>（例えば、郵便料として切手、葉書、小包、速達、書留等の料金が考えられます）</t>
    </r>
    <rPh sb="0" eb="1">
      <t>ホン</t>
    </rPh>
    <rPh sb="1" eb="3">
      <t>ジギョウ</t>
    </rPh>
    <rPh sb="4" eb="6">
      <t>ヒツヨウ</t>
    </rPh>
    <rPh sb="7" eb="9">
      <t>ユウビン</t>
    </rPh>
    <rPh sb="9" eb="10">
      <t>リョウ</t>
    </rPh>
    <rPh sb="11" eb="14">
      <t>タッキュウビン</t>
    </rPh>
    <rPh sb="14" eb="16">
      <t>リョウキン</t>
    </rPh>
    <rPh sb="17" eb="18">
      <t>タト</t>
    </rPh>
    <rPh sb="21" eb="23">
      <t>ユウビン</t>
    </rPh>
    <rPh sb="23" eb="24">
      <t>リョウ</t>
    </rPh>
    <rPh sb="27" eb="29">
      <t>キッテ</t>
    </rPh>
    <rPh sb="30" eb="32">
      <t>ハガキ</t>
    </rPh>
    <rPh sb="33" eb="35">
      <t>コヅツミ</t>
    </rPh>
    <rPh sb="36" eb="38">
      <t>ソクタツ</t>
    </rPh>
    <rPh sb="39" eb="41">
      <t>カキトメ</t>
    </rPh>
    <rPh sb="41" eb="42">
      <t>トウ</t>
    </rPh>
    <rPh sb="43" eb="45">
      <t>リョウキン</t>
    </rPh>
    <rPh sb="46" eb="47">
      <t>カンガ</t>
    </rPh>
    <phoneticPr fontId="4"/>
  </si>
  <si>
    <r>
      <t>本事業に係るその他役務費</t>
    </r>
    <r>
      <rPr>
        <sz val="10"/>
        <rFont val="ＭＳ Ｐゴシック"/>
        <family val="3"/>
        <charset val="128"/>
      </rPr>
      <t>（例えば、新人看護職員が外部の研修に参加した場合の受講料などが考えられます）</t>
    </r>
    <rPh sb="0" eb="1">
      <t>ホン</t>
    </rPh>
    <rPh sb="1" eb="3">
      <t>ジギョウ</t>
    </rPh>
    <rPh sb="4" eb="5">
      <t>カカ</t>
    </rPh>
    <rPh sb="8" eb="9">
      <t>タ</t>
    </rPh>
    <rPh sb="9" eb="11">
      <t>エキム</t>
    </rPh>
    <rPh sb="11" eb="12">
      <t>ヒ</t>
    </rPh>
    <rPh sb="13" eb="14">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4">
      <t>カンガ</t>
    </rPh>
    <phoneticPr fontId="4"/>
  </si>
  <si>
    <t>本事業に係る研修に用いる器材等のリース料や外部の会議室を使用する場合等の賃借に係る経費</t>
    <rPh sb="0" eb="1">
      <t>ホン</t>
    </rPh>
    <rPh sb="1" eb="3">
      <t>ジギョウ</t>
    </rPh>
    <rPh sb="4" eb="5">
      <t>カカ</t>
    </rPh>
    <rPh sb="6" eb="8">
      <t>ケンシュウ</t>
    </rPh>
    <rPh sb="9" eb="10">
      <t>モチ</t>
    </rPh>
    <rPh sb="12" eb="14">
      <t>キザイ</t>
    </rPh>
    <rPh sb="14" eb="15">
      <t>トウ</t>
    </rPh>
    <rPh sb="19" eb="20">
      <t>リョウ</t>
    </rPh>
    <rPh sb="21" eb="23">
      <t>ガイブ</t>
    </rPh>
    <rPh sb="24" eb="27">
      <t>カイギシツ</t>
    </rPh>
    <rPh sb="28" eb="30">
      <t>シヨウ</t>
    </rPh>
    <rPh sb="32" eb="34">
      <t>バアイ</t>
    </rPh>
    <rPh sb="34" eb="35">
      <t>ナド</t>
    </rPh>
    <rPh sb="36" eb="38">
      <t>チンシャク</t>
    </rPh>
    <rPh sb="39" eb="40">
      <t>カカ</t>
    </rPh>
    <rPh sb="41" eb="43">
      <t>ケイヒ</t>
    </rPh>
    <phoneticPr fontId="4"/>
  </si>
  <si>
    <r>
      <t>本事業で使用する器具機械その他備品等のうち、比較的長期の使用に耐えうる物品の購入に係る経費</t>
    </r>
    <r>
      <rPr>
        <sz val="10"/>
        <rFont val="ＭＳ Ｐゴシック"/>
        <family val="3"/>
        <charset val="128"/>
      </rPr>
      <t>（例えば、シュミレーターやモデル人形の購入費等が考えられます）</t>
    </r>
    <rPh sb="0" eb="1">
      <t>ホン</t>
    </rPh>
    <rPh sb="1" eb="3">
      <t>ジギョウ</t>
    </rPh>
    <rPh sb="4" eb="6">
      <t>シヨウ</t>
    </rPh>
    <rPh sb="8" eb="10">
      <t>キグ</t>
    </rPh>
    <rPh sb="10" eb="12">
      <t>キカイ</t>
    </rPh>
    <rPh sb="14" eb="15">
      <t>タ</t>
    </rPh>
    <rPh sb="15" eb="17">
      <t>ビヒン</t>
    </rPh>
    <rPh sb="17" eb="18">
      <t>トウ</t>
    </rPh>
    <rPh sb="22" eb="25">
      <t>ヒカクテキ</t>
    </rPh>
    <rPh sb="25" eb="27">
      <t>チョウキ</t>
    </rPh>
    <rPh sb="28" eb="30">
      <t>シヨウ</t>
    </rPh>
    <rPh sb="31" eb="32">
      <t>タ</t>
    </rPh>
    <rPh sb="35" eb="37">
      <t>ブッピン</t>
    </rPh>
    <rPh sb="38" eb="40">
      <t>コウニュウ</t>
    </rPh>
    <rPh sb="41" eb="42">
      <t>カカ</t>
    </rPh>
    <rPh sb="43" eb="45">
      <t>ケイヒ</t>
    </rPh>
    <rPh sb="46" eb="47">
      <t>タト</t>
    </rPh>
    <rPh sb="61" eb="63">
      <t>ニンギョウ</t>
    </rPh>
    <rPh sb="64" eb="67">
      <t>コウニュウヒ</t>
    </rPh>
    <rPh sb="67" eb="68">
      <t>ナド</t>
    </rPh>
    <rPh sb="69" eb="70">
      <t>カンガ</t>
    </rPh>
    <phoneticPr fontId="4"/>
  </si>
  <si>
    <t>（教　育　担　当　者　経　費）</t>
    <rPh sb="1" eb="2">
      <t>キョウ</t>
    </rPh>
    <rPh sb="3" eb="4">
      <t>イク</t>
    </rPh>
    <rPh sb="5" eb="6">
      <t>タン</t>
    </rPh>
    <rPh sb="7" eb="8">
      <t>トウ</t>
    </rPh>
    <rPh sb="9" eb="10">
      <t>モノ</t>
    </rPh>
    <rPh sb="11" eb="12">
      <t>キョウ</t>
    </rPh>
    <rPh sb="13" eb="14">
      <t>ヒ</t>
    </rPh>
    <phoneticPr fontId="4"/>
  </si>
  <si>
    <r>
      <t xml:space="preserve">教育担当者が新人看護職員研修事業の業務（注2）にかかる謝金・人件費・手当
</t>
    </r>
    <r>
      <rPr>
        <sz val="10"/>
        <rFont val="ＭＳ Ｐゴシック"/>
        <family val="3"/>
        <charset val="128"/>
      </rPr>
      <t>※『専任』である場合、全ての人件費の計上が可能。
※『兼任』である場合、本事業に従事する時間に時間単価を乗じて計上が可能。ただし、その他の業務にかかる人件費との棲み分けを説明ができるように整理しておく必要がある。
※謝金とは、教育担当者の本事業の業務に係る対価が謝金として支給される場合を想定。
※手当とは、教育担当者の本事業の業務に係る対価が時間外手当やその他特別手当などの方法により支給される場合を想定。</t>
    </r>
    <rPh sb="235" eb="237">
      <t>バアイ</t>
    </rPh>
    <rPh sb="238" eb="240">
      <t>ソウテイ</t>
    </rPh>
    <phoneticPr fontId="4"/>
  </si>
  <si>
    <r>
      <t>【注２】</t>
    </r>
    <r>
      <rPr>
        <sz val="10"/>
        <color indexed="10"/>
        <rFont val="ＭＳ Ｐゴシック"/>
        <family val="3"/>
        <charset val="128"/>
      </rPr>
      <t xml:space="preserve">
</t>
    </r>
    <r>
      <rPr>
        <u/>
        <sz val="10"/>
        <color indexed="10"/>
        <rFont val="ＭＳ Ｐゴシック"/>
        <family val="3"/>
        <charset val="128"/>
      </rPr>
      <t>・新人看護職員研修事業の業務として補助金上積算可能なのは、原則実際の研修に従事した時間としますが、研修の企画・立案に従事したと明確に証明できる場合は当該時間も計上可能です。</t>
    </r>
    <r>
      <rPr>
        <sz val="10"/>
        <color indexed="10"/>
        <rFont val="ＭＳ Ｐゴシック"/>
        <family val="3"/>
        <charset val="128"/>
      </rPr>
      <t xml:space="preserve">
</t>
    </r>
    <r>
      <rPr>
        <sz val="10"/>
        <rFont val="ＭＳ Ｐゴシック"/>
        <family val="3"/>
        <charset val="128"/>
      </rPr>
      <t>・教育担当者・実地指導者の育成・研修等は、対象外となります。</t>
    </r>
    <rPh sb="1" eb="2">
      <t>チュウ</t>
    </rPh>
    <rPh sb="6" eb="8">
      <t>シンジン</t>
    </rPh>
    <rPh sb="8" eb="10">
      <t>カンゴ</t>
    </rPh>
    <rPh sb="10" eb="12">
      <t>ショクイン</t>
    </rPh>
    <rPh sb="12" eb="14">
      <t>ケンシュウ</t>
    </rPh>
    <rPh sb="14" eb="16">
      <t>ジギョウ</t>
    </rPh>
    <rPh sb="17" eb="19">
      <t>ギョウム</t>
    </rPh>
    <rPh sb="22" eb="25">
      <t>ホジョキン</t>
    </rPh>
    <rPh sb="25" eb="26">
      <t>ジョウ</t>
    </rPh>
    <rPh sb="26" eb="28">
      <t>セキサン</t>
    </rPh>
    <rPh sb="28" eb="30">
      <t>カノウ</t>
    </rPh>
    <rPh sb="34" eb="36">
      <t>ゲンソク</t>
    </rPh>
    <rPh sb="36" eb="38">
      <t>ジッサイ</t>
    </rPh>
    <rPh sb="39" eb="41">
      <t>ケンシュウ</t>
    </rPh>
    <rPh sb="42" eb="44">
      <t>ジュウジ</t>
    </rPh>
    <rPh sb="46" eb="48">
      <t>ジカン</t>
    </rPh>
    <rPh sb="54" eb="56">
      <t>ケンシュウ</t>
    </rPh>
    <rPh sb="57" eb="59">
      <t>キカク</t>
    </rPh>
    <rPh sb="60" eb="62">
      <t>リツアン</t>
    </rPh>
    <rPh sb="63" eb="65">
      <t>ジュウジ</t>
    </rPh>
    <rPh sb="68" eb="70">
      <t>メイカク</t>
    </rPh>
    <rPh sb="71" eb="73">
      <t>ショウメイ</t>
    </rPh>
    <rPh sb="76" eb="78">
      <t>バアイ</t>
    </rPh>
    <rPh sb="79" eb="81">
      <t>トウガイ</t>
    </rPh>
    <rPh sb="81" eb="83">
      <t>ジカン</t>
    </rPh>
    <rPh sb="84" eb="86">
      <t>ケイジョウ</t>
    </rPh>
    <rPh sb="86" eb="88">
      <t>カノウ</t>
    </rPh>
    <rPh sb="93" eb="95">
      <t>キョウイク</t>
    </rPh>
    <rPh sb="95" eb="98">
      <t>タントウシャ</t>
    </rPh>
    <rPh sb="99" eb="101">
      <t>ジッチ</t>
    </rPh>
    <rPh sb="101" eb="103">
      <t>シドウ</t>
    </rPh>
    <rPh sb="103" eb="104">
      <t>シャ</t>
    </rPh>
    <rPh sb="105" eb="107">
      <t>イクセイ</t>
    </rPh>
    <rPh sb="108" eb="110">
      <t>ケンシュウ</t>
    </rPh>
    <rPh sb="110" eb="111">
      <t>トウ</t>
    </rPh>
    <rPh sb="113" eb="115">
      <t>タイショウ</t>
    </rPh>
    <rPh sb="115" eb="116">
      <t>ガイ</t>
    </rPh>
    <phoneticPr fontId="4"/>
  </si>
  <si>
    <t>（医　療　機　関　受　入　研　修　事　業）</t>
    <rPh sb="1" eb="2">
      <t>イ</t>
    </rPh>
    <rPh sb="3" eb="4">
      <t>リョウ</t>
    </rPh>
    <rPh sb="5" eb="6">
      <t>キ</t>
    </rPh>
    <rPh sb="7" eb="8">
      <t>セキ</t>
    </rPh>
    <rPh sb="9" eb="10">
      <t>ウケ</t>
    </rPh>
    <rPh sb="11" eb="12">
      <t>ニュウ</t>
    </rPh>
    <rPh sb="13" eb="14">
      <t>ケン</t>
    </rPh>
    <rPh sb="15" eb="16">
      <t>シュウ</t>
    </rPh>
    <rPh sb="17" eb="18">
      <t>ジ</t>
    </rPh>
    <rPh sb="19" eb="20">
      <t>ギョウ</t>
    </rPh>
    <phoneticPr fontId="4"/>
  </si>
  <si>
    <r>
      <t xml:space="preserve">教育担当者が新人看護職員研修事業の業務（注３）にかかる謝金・人件費・手当
</t>
    </r>
    <r>
      <rPr>
        <sz val="10"/>
        <rFont val="ＭＳ Ｐゴシック"/>
        <family val="3"/>
        <charset val="128"/>
      </rPr>
      <t>※『専任』である場合、全ての人件費の計上が可能。
※『兼任』である場合、本事業に従事する時間に時間単価を乗じて計上が可能。ただし、その他の業務にかかる人件費との棲み分けを説明ができるように整理しておく必要がある。
※謝金とは、教育担当者の本事業の業務に係る対価が謝金として支給される場合を想定。
※手当とは、教育担当者の本事業の業務に係る対価が時間外手当やその他特別手当などの方法により支給される場合を想定。</t>
    </r>
    <rPh sb="235" eb="237">
      <t>バアイ</t>
    </rPh>
    <rPh sb="238" eb="240">
      <t>ソウテイ</t>
    </rPh>
    <phoneticPr fontId="4"/>
  </si>
  <si>
    <r>
      <t xml:space="preserve">【注３】
</t>
    </r>
    <r>
      <rPr>
        <u/>
        <sz val="10"/>
        <color indexed="10"/>
        <rFont val="ＭＳ Ｐゴシック"/>
        <family val="3"/>
        <charset val="128"/>
      </rPr>
      <t>・医療機関受入研修を実施する場合、自施設の新人研修に係る教育担当者経費と受入研修に係る教育担当者経費を区別する事が困難な場合は、全ての教育担当者経費を自施設の新人研修に係る教育担当者経費に一括計上する事が可能です。</t>
    </r>
    <r>
      <rPr>
        <sz val="10"/>
        <rFont val="ＭＳ Ｐゴシック"/>
        <family val="3"/>
        <charset val="128"/>
      </rPr>
      <t xml:space="preserve">
・教育担当者・実地指導者の育成・研修等は、対象外となります。</t>
    </r>
    <rPh sb="1" eb="2">
      <t>チュウ</t>
    </rPh>
    <rPh sb="6" eb="8">
      <t>イリョウ</t>
    </rPh>
    <rPh sb="8" eb="10">
      <t>キカン</t>
    </rPh>
    <rPh sb="10" eb="12">
      <t>ウケイレ</t>
    </rPh>
    <rPh sb="12" eb="14">
      <t>ケンシュウ</t>
    </rPh>
    <rPh sb="15" eb="17">
      <t>ジッシ</t>
    </rPh>
    <rPh sb="19" eb="21">
      <t>バアイ</t>
    </rPh>
    <rPh sb="22" eb="23">
      <t>ジ</t>
    </rPh>
    <rPh sb="23" eb="25">
      <t>シセツ</t>
    </rPh>
    <rPh sb="26" eb="28">
      <t>シンジン</t>
    </rPh>
    <rPh sb="28" eb="30">
      <t>ケンシュウ</t>
    </rPh>
    <rPh sb="31" eb="32">
      <t>カカ</t>
    </rPh>
    <rPh sb="33" eb="35">
      <t>キョウイク</t>
    </rPh>
    <rPh sb="35" eb="37">
      <t>タントウ</t>
    </rPh>
    <rPh sb="37" eb="38">
      <t>シャ</t>
    </rPh>
    <rPh sb="38" eb="40">
      <t>ケイヒ</t>
    </rPh>
    <rPh sb="41" eb="43">
      <t>ウケイ</t>
    </rPh>
    <rPh sb="43" eb="45">
      <t>ケンシュウ</t>
    </rPh>
    <rPh sb="46" eb="47">
      <t>カカ</t>
    </rPh>
    <rPh sb="48" eb="50">
      <t>キョウイク</t>
    </rPh>
    <rPh sb="50" eb="52">
      <t>タントウ</t>
    </rPh>
    <rPh sb="52" eb="53">
      <t>シャ</t>
    </rPh>
    <rPh sb="53" eb="55">
      <t>ケイヒ</t>
    </rPh>
    <rPh sb="56" eb="58">
      <t>クベツ</t>
    </rPh>
    <rPh sb="60" eb="61">
      <t>コト</t>
    </rPh>
    <rPh sb="62" eb="64">
      <t>コンナン</t>
    </rPh>
    <rPh sb="65" eb="67">
      <t>バアイ</t>
    </rPh>
    <rPh sb="69" eb="70">
      <t>スベ</t>
    </rPh>
    <rPh sb="72" eb="74">
      <t>キョウイク</t>
    </rPh>
    <rPh sb="74" eb="76">
      <t>タントウ</t>
    </rPh>
    <rPh sb="76" eb="77">
      <t>シャ</t>
    </rPh>
    <rPh sb="77" eb="79">
      <t>ケイヒ</t>
    </rPh>
    <rPh sb="80" eb="81">
      <t>ジ</t>
    </rPh>
    <rPh sb="81" eb="83">
      <t>シセツ</t>
    </rPh>
    <rPh sb="84" eb="86">
      <t>シンジン</t>
    </rPh>
    <rPh sb="86" eb="88">
      <t>ケンシュウ</t>
    </rPh>
    <rPh sb="89" eb="90">
      <t>カカ</t>
    </rPh>
    <rPh sb="91" eb="93">
      <t>キョウイク</t>
    </rPh>
    <rPh sb="93" eb="96">
      <t>タントウシャ</t>
    </rPh>
    <rPh sb="96" eb="98">
      <t>ケイヒ</t>
    </rPh>
    <rPh sb="99" eb="101">
      <t>イッカツ</t>
    </rPh>
    <rPh sb="101" eb="103">
      <t>ケイジョウ</t>
    </rPh>
    <rPh sb="105" eb="106">
      <t>コト</t>
    </rPh>
    <rPh sb="107" eb="109">
      <t>カノウ</t>
    </rPh>
    <phoneticPr fontId="4"/>
  </si>
  <si>
    <t>実地指導者経費</t>
    <rPh sb="0" eb="2">
      <t>ジッチ</t>
    </rPh>
    <rPh sb="2" eb="4">
      <t>シドウ</t>
    </rPh>
    <rPh sb="4" eb="5">
      <t>シャ</t>
    </rPh>
    <rPh sb="5" eb="7">
      <t>ケイヒ</t>
    </rPh>
    <phoneticPr fontId="4"/>
  </si>
  <si>
    <t>対象外につき計上できません</t>
    <rPh sb="0" eb="2">
      <t>タイショウ</t>
    </rPh>
    <rPh sb="2" eb="3">
      <t>ガイ</t>
    </rPh>
    <rPh sb="6" eb="8">
      <t>ケイジョウ</t>
    </rPh>
    <phoneticPr fontId="4"/>
  </si>
  <si>
    <r>
      <t>　　　４　研修受入人数については、実人員ではなく、</t>
    </r>
    <r>
      <rPr>
        <u/>
        <sz val="10"/>
        <rFont val="ＭＳ Ｐゴシック"/>
        <family val="3"/>
        <charset val="128"/>
      </rPr>
      <t>研修受入時間が年間４０時間で１名</t>
    </r>
    <r>
      <rPr>
        <sz val="10"/>
        <rFont val="ＭＳ Ｐゴシック"/>
        <family val="3"/>
        <charset val="128"/>
      </rPr>
      <t>とし、３０名を上限とする。なお１名４０時間に満たない場合は、複数人で４０時間となれば１名とする。</t>
    </r>
    <rPh sb="17" eb="20">
      <t>ジツジンイン</t>
    </rPh>
    <rPh sb="25" eb="27">
      <t>ケンシュウ</t>
    </rPh>
    <rPh sb="27" eb="29">
      <t>ウケイレ</t>
    </rPh>
    <rPh sb="29" eb="31">
      <t>ジカン</t>
    </rPh>
    <phoneticPr fontId="4"/>
  </si>
  <si>
    <t>※教育担当者経費は新人５名以上の場合のみ計上できます。</t>
    <rPh sb="1" eb="3">
      <t>キョウイク</t>
    </rPh>
    <rPh sb="3" eb="6">
      <t>タントウシャ</t>
    </rPh>
    <rPh sb="6" eb="8">
      <t>ケイヒ</t>
    </rPh>
    <rPh sb="9" eb="11">
      <t>シンジン</t>
    </rPh>
    <rPh sb="12" eb="13">
      <t>メイ</t>
    </rPh>
    <rPh sb="13" eb="15">
      <t>イジョウ</t>
    </rPh>
    <rPh sb="16" eb="18">
      <t>バアイ</t>
    </rPh>
    <rPh sb="20" eb="22">
      <t>ケイジョウ</t>
    </rPh>
    <phoneticPr fontId="4"/>
  </si>
  <si>
    <t>（様式４の報告人数）</t>
    <rPh sb="1" eb="3">
      <t>ヨウシキ</t>
    </rPh>
    <rPh sb="5" eb="7">
      <t>ホウコク</t>
    </rPh>
    <rPh sb="7" eb="9">
      <t>ニンズウ</t>
    </rPh>
    <phoneticPr fontId="4"/>
  </si>
  <si>
    <t>⑪</t>
    <phoneticPr fontId="4"/>
  </si>
  <si>
    <t>⑫</t>
    <phoneticPr fontId="4"/>
  </si>
  <si>
    <t>⑬</t>
    <phoneticPr fontId="4"/>
  </si>
  <si>
    <t>　　　　　３　業務従事時間数の欄は、上段に時間外を含めた総時間数を、下段に総時間数のうち時間外をそれぞれ記入すること。</t>
    <rPh sb="7" eb="9">
      <t>ギョウム</t>
    </rPh>
    <rPh sb="9" eb="13">
      <t>ジュウジジカン</t>
    </rPh>
    <rPh sb="13" eb="14">
      <t>スウ</t>
    </rPh>
    <rPh sb="15" eb="16">
      <t>ラン</t>
    </rPh>
    <rPh sb="18" eb="20">
      <t>ジョウダン</t>
    </rPh>
    <rPh sb="21" eb="23">
      <t>ジカン</t>
    </rPh>
    <rPh sb="23" eb="24">
      <t>ガイ</t>
    </rPh>
    <rPh sb="25" eb="26">
      <t>フク</t>
    </rPh>
    <rPh sb="28" eb="29">
      <t>ソウ</t>
    </rPh>
    <rPh sb="29" eb="32">
      <t>ジカンスウ</t>
    </rPh>
    <rPh sb="34" eb="36">
      <t>ゲダン</t>
    </rPh>
    <rPh sb="37" eb="41">
      <t>ソウジカンスウ</t>
    </rPh>
    <rPh sb="44" eb="47">
      <t>ジカンガイ</t>
    </rPh>
    <rPh sb="52" eb="54">
      <t>キニュウ</t>
    </rPh>
    <phoneticPr fontId="4"/>
  </si>
  <si>
    <t>　　　　　４　業務従事時間に小数点第３位以下の端数が生じる場合は、これを四捨五入して記入すること。</t>
    <rPh sb="7" eb="9">
      <t>ギョウム</t>
    </rPh>
    <rPh sb="9" eb="11">
      <t>ジュウジ</t>
    </rPh>
    <rPh sb="11" eb="13">
      <t>ジカン</t>
    </rPh>
    <rPh sb="14" eb="17">
      <t>ショウスウテン</t>
    </rPh>
    <rPh sb="17" eb="18">
      <t>ダイ</t>
    </rPh>
    <rPh sb="19" eb="20">
      <t>イ</t>
    </rPh>
    <rPh sb="20" eb="22">
      <t>イカ</t>
    </rPh>
    <rPh sb="23" eb="25">
      <t>ハスウ</t>
    </rPh>
    <rPh sb="26" eb="27">
      <t>ショウ</t>
    </rPh>
    <rPh sb="29" eb="31">
      <t>バアイ</t>
    </rPh>
    <rPh sb="36" eb="40">
      <t>シシャゴニュウ</t>
    </rPh>
    <rPh sb="42" eb="44">
      <t>キニュウ</t>
    </rPh>
    <phoneticPr fontId="4"/>
  </si>
  <si>
    <t>研 修 内 容 計 画 書</t>
    <rPh sb="0" eb="1">
      <t>ケン</t>
    </rPh>
    <rPh sb="2" eb="3">
      <t>オサム</t>
    </rPh>
    <rPh sb="4" eb="5">
      <t>ナイ</t>
    </rPh>
    <rPh sb="6" eb="7">
      <t>カタチ</t>
    </rPh>
    <rPh sb="8" eb="9">
      <t>ケイ</t>
    </rPh>
    <rPh sb="10" eb="11">
      <t>ガ</t>
    </rPh>
    <rPh sb="12" eb="13">
      <t>ショ</t>
    </rPh>
    <phoneticPr fontId="4"/>
  </si>
  <si>
    <t>新 人 看 護 職 員 研 修 事 業 計 画 書</t>
    <rPh sb="24" eb="25">
      <t>ショ</t>
    </rPh>
    <phoneticPr fontId="4"/>
  </si>
  <si>
    <t>⑭</t>
    <phoneticPr fontId="4"/>
  </si>
  <si>
    <t>時間内</t>
    <rPh sb="0" eb="3">
      <t>ジカンナイ</t>
    </rPh>
    <phoneticPr fontId="4"/>
  </si>
  <si>
    <t>※令和７年度の該当月の末日時点で在職する新人職員の人数（見込み）を計上すること。</t>
    <rPh sb="1" eb="3">
      <t>レイワ</t>
    </rPh>
    <rPh sb="4" eb="6">
      <t>ネンド</t>
    </rPh>
    <rPh sb="7" eb="9">
      <t>ガイトウ</t>
    </rPh>
    <rPh sb="9" eb="10">
      <t>ツキ</t>
    </rPh>
    <rPh sb="11" eb="13">
      <t>マツジツ</t>
    </rPh>
    <rPh sb="13" eb="15">
      <t>ジテン</t>
    </rPh>
    <rPh sb="16" eb="18">
      <t>ザイショク</t>
    </rPh>
    <rPh sb="20" eb="22">
      <t>シンジン</t>
    </rPh>
    <rPh sb="22" eb="24">
      <t>ショクイン</t>
    </rPh>
    <rPh sb="25" eb="27">
      <t>ニンズウ</t>
    </rPh>
    <rPh sb="28" eb="30">
      <t>ミコ</t>
    </rPh>
    <rPh sb="33" eb="35">
      <t>ケイジョウ</t>
    </rPh>
    <phoneticPr fontId="4"/>
  </si>
  <si>
    <r>
      <t>１　令和７年度の４月末日現在で作成すること（</t>
    </r>
    <r>
      <rPr>
        <sz val="11"/>
        <color indexed="10"/>
        <rFont val="ＭＳ Ｐゴシック"/>
        <family val="3"/>
        <charset val="128"/>
      </rPr>
      <t>ただし、以下の注６及び注７については当該年度の前年度の数値を用いて算出すること</t>
    </r>
    <r>
      <rPr>
        <sz val="11"/>
        <rFont val="ＭＳ Ｐゴシック"/>
        <family val="3"/>
        <charset val="128"/>
      </rPr>
      <t>）。</t>
    </r>
    <rPh sb="2" eb="3">
      <t>レイ</t>
    </rPh>
    <rPh sb="3" eb="4">
      <t>ワ</t>
    </rPh>
    <rPh sb="5" eb="6">
      <t>ネン</t>
    </rPh>
    <rPh sb="6" eb="7">
      <t>ド</t>
    </rPh>
    <rPh sb="40" eb="42">
      <t>トウガイ</t>
    </rPh>
    <rPh sb="42" eb="44">
      <t>ネンド</t>
    </rPh>
    <rPh sb="45" eb="48">
      <t>ゼンネンド</t>
    </rPh>
    <phoneticPr fontId="4"/>
  </si>
  <si>
    <t>６　「看護職員（保健師・助産師）離職率」の算出にあたっては次式による。なお、各数値は令和６年度の数値を使用すること。</t>
    <rPh sb="8" eb="10">
      <t>ホケン</t>
    </rPh>
    <rPh sb="10" eb="11">
      <t>シ</t>
    </rPh>
    <rPh sb="12" eb="14">
      <t>ジョサン</t>
    </rPh>
    <rPh sb="14" eb="15">
      <t>シ</t>
    </rPh>
    <rPh sb="42" eb="43">
      <t>レイ</t>
    </rPh>
    <rPh sb="43" eb="44">
      <t>ワ</t>
    </rPh>
    <rPh sb="45" eb="47">
      <t>ネンド</t>
    </rPh>
    <rPh sb="46" eb="47">
      <t>ド</t>
    </rPh>
    <rPh sb="47" eb="49">
      <t>ヘイネンド</t>
    </rPh>
    <phoneticPr fontId="4"/>
  </si>
  <si>
    <t>※看護職員（保健師・助産師）退職者数＝令和６年４月１日～令和７年３月３１日までの間に退職した看護職員（保健師、助産師）の数</t>
    <rPh sb="1" eb="3">
      <t>カンゴ</t>
    </rPh>
    <rPh sb="3" eb="5">
      <t>ショクイン</t>
    </rPh>
    <rPh sb="6" eb="8">
      <t>ホケン</t>
    </rPh>
    <rPh sb="8" eb="9">
      <t>シ</t>
    </rPh>
    <rPh sb="10" eb="12">
      <t>ジョサン</t>
    </rPh>
    <rPh sb="12" eb="13">
      <t>シ</t>
    </rPh>
    <rPh sb="14" eb="17">
      <t>タイショクシャ</t>
    </rPh>
    <rPh sb="17" eb="18">
      <t>スウ</t>
    </rPh>
    <rPh sb="19" eb="20">
      <t>レイ</t>
    </rPh>
    <rPh sb="20" eb="21">
      <t>カズ</t>
    </rPh>
    <rPh sb="22" eb="23">
      <t>ネン</t>
    </rPh>
    <rPh sb="23" eb="24">
      <t>ヘイネン</t>
    </rPh>
    <rPh sb="28" eb="30">
      <t>レイワ</t>
    </rPh>
    <rPh sb="31" eb="32">
      <t>ネン</t>
    </rPh>
    <phoneticPr fontId="4"/>
  </si>
  <si>
    <t>※新人看護職員（新人保健師・新人助産師）退職者数＝令和６年４月１日～令和７年３月３１日の間に退職した新人看護職員（新人保健師・新人助産師）の数</t>
    <rPh sb="8" eb="10">
      <t>シンジン</t>
    </rPh>
    <rPh sb="10" eb="12">
      <t>ホケン</t>
    </rPh>
    <rPh sb="12" eb="13">
      <t>シ</t>
    </rPh>
    <rPh sb="14" eb="16">
      <t>シンジン</t>
    </rPh>
    <rPh sb="16" eb="18">
      <t>ジョサン</t>
    </rPh>
    <rPh sb="18" eb="19">
      <t>シ</t>
    </rPh>
    <rPh sb="25" eb="26">
      <t>レイ</t>
    </rPh>
    <rPh sb="26" eb="27">
      <t>カズ</t>
    </rPh>
    <rPh sb="28" eb="29">
      <t>ネン</t>
    </rPh>
    <rPh sb="34" eb="36">
      <t>レイワ</t>
    </rPh>
    <rPh sb="37" eb="38">
      <t>ネン</t>
    </rPh>
    <rPh sb="57" eb="59">
      <t>シンジン</t>
    </rPh>
    <rPh sb="59" eb="61">
      <t>ホケン</t>
    </rPh>
    <rPh sb="61" eb="62">
      <t>シ</t>
    </rPh>
    <rPh sb="63" eb="65">
      <t>シンジン</t>
    </rPh>
    <rPh sb="65" eb="67">
      <t>ジョサン</t>
    </rPh>
    <rPh sb="67" eb="68">
      <t>シ</t>
    </rPh>
    <phoneticPr fontId="4"/>
  </si>
  <si>
    <t>※新人看護職員（新人保健師・新人助産師）在職者数＝令和６年４月１日～令和７年３月３１日の間に採用した新人看護職員（新人保健師・新人助産師）の数</t>
    <rPh sb="8" eb="10">
      <t>シンジン</t>
    </rPh>
    <rPh sb="10" eb="12">
      <t>ホケン</t>
    </rPh>
    <rPh sb="12" eb="13">
      <t>シ</t>
    </rPh>
    <rPh sb="14" eb="16">
      <t>シンジン</t>
    </rPh>
    <rPh sb="16" eb="18">
      <t>ジョサン</t>
    </rPh>
    <rPh sb="18" eb="19">
      <t>シ</t>
    </rPh>
    <rPh sb="25" eb="26">
      <t>レイ</t>
    </rPh>
    <rPh sb="26" eb="27">
      <t>カズ</t>
    </rPh>
    <rPh sb="28" eb="29">
      <t>ネン</t>
    </rPh>
    <rPh sb="34" eb="36">
      <t>レイワ</t>
    </rPh>
    <rPh sb="37" eb="38">
      <t>ネン</t>
    </rPh>
    <rPh sb="57" eb="59">
      <t>シンジン</t>
    </rPh>
    <rPh sb="59" eb="61">
      <t>ホケン</t>
    </rPh>
    <rPh sb="61" eb="62">
      <t>シ</t>
    </rPh>
    <rPh sb="63" eb="65">
      <t>シンジン</t>
    </rPh>
    <rPh sb="65" eb="67">
      <t>ジョサン</t>
    </rPh>
    <rPh sb="67" eb="68">
      <t>シ</t>
    </rPh>
    <phoneticPr fontId="4"/>
  </si>
  <si>
    <t>８　「過去の新人看護職員研修の実施状況」は、令和６年度以前に新人看護職員研修ガイドラインに沿った研修を実施していた場合に開始年度を下記から選び番号で記載すること。</t>
    <rPh sb="22" eb="24">
      <t>レイワ</t>
    </rPh>
    <rPh sb="65" eb="67">
      <t>カキ</t>
    </rPh>
    <rPh sb="69" eb="70">
      <t>エラ</t>
    </rPh>
    <rPh sb="71" eb="73">
      <t>バンゴウ</t>
    </rPh>
    <phoneticPr fontId="4"/>
  </si>
  <si>
    <t>　①平成２２年度以前　②平成２３年度　③平成２４年度　④平成２５年度　⑤平成２６年度　⑥平成２７年度　⑦平成２８年度　⑧平成２９年度　⑨平成30年度　⑩令和元年度　⑪令和２年度　⑫令和３年度　⑬令和４年度</t>
    <rPh sb="8" eb="10">
      <t>イゼン</t>
    </rPh>
    <rPh sb="44" eb="46">
      <t>ヘイセイ</t>
    </rPh>
    <rPh sb="48" eb="50">
      <t>ネンド</t>
    </rPh>
    <rPh sb="57" eb="58">
      <t>ド</t>
    </rPh>
    <rPh sb="68" eb="70">
      <t>ヘイセイ</t>
    </rPh>
    <rPh sb="72" eb="74">
      <t>ネンド</t>
    </rPh>
    <rPh sb="76" eb="78">
      <t>レイワ</t>
    </rPh>
    <rPh sb="78" eb="80">
      <t>ガンネン</t>
    </rPh>
    <rPh sb="80" eb="81">
      <t>ド</t>
    </rPh>
    <rPh sb="83" eb="85">
      <t>レイワ</t>
    </rPh>
    <rPh sb="86" eb="88">
      <t>ネンド</t>
    </rPh>
    <rPh sb="90" eb="92">
      <t>レイワ</t>
    </rPh>
    <rPh sb="93" eb="95">
      <t>ネンド</t>
    </rPh>
    <rPh sb="97" eb="99">
      <t>レイワ</t>
    </rPh>
    <rPh sb="100" eb="102">
      <t>ネンド</t>
    </rPh>
    <phoneticPr fontId="4"/>
  </si>
  <si>
    <t>　⑭令和５年度　⑮令和６年度</t>
    <rPh sb="2" eb="4">
      <t>レイワ</t>
    </rPh>
    <rPh sb="5" eb="7">
      <t>ネンド</t>
    </rPh>
    <rPh sb="9" eb="11">
      <t>レイワ</t>
    </rPh>
    <rPh sb="12" eb="14">
      <t>ネンド</t>
    </rPh>
    <phoneticPr fontId="4"/>
  </si>
  <si>
    <t>⑮</t>
    <phoneticPr fontId="4"/>
  </si>
  <si>
    <t>山形県健康福祉部　医療政策課あて
FAX：０２３－６３０－２３０１</t>
    <rPh sb="0" eb="8">
      <t>ヤマガタケンケンコウフクシブ</t>
    </rPh>
    <rPh sb="9" eb="14">
      <t>イリョウセイサクカ</t>
    </rPh>
    <phoneticPr fontId="4"/>
  </si>
  <si>
    <t>令和６年度事業への
申請の有無</t>
    <rPh sb="0" eb="2">
      <t>レイワ</t>
    </rPh>
    <phoneticPr fontId="4"/>
  </si>
  <si>
    <t>７　「新人看護職員（新人保健師・新人助産師）離職率」の算出にあたっては次式による。なお、各数値は令和６年度の数値（実績）を使用すること。</t>
    <rPh sb="10" eb="12">
      <t>シンジン</t>
    </rPh>
    <rPh sb="12" eb="14">
      <t>ホケン</t>
    </rPh>
    <rPh sb="14" eb="15">
      <t>シ</t>
    </rPh>
    <rPh sb="16" eb="18">
      <t>シンジン</t>
    </rPh>
    <rPh sb="18" eb="20">
      <t>ジョサン</t>
    </rPh>
    <rPh sb="20" eb="21">
      <t>シ</t>
    </rPh>
    <rPh sb="48" eb="49">
      <t>レイ</t>
    </rPh>
    <rPh sb="49" eb="50">
      <t>ワ</t>
    </rPh>
    <rPh sb="51" eb="53">
      <t>ネンド</t>
    </rPh>
    <rPh sb="52" eb="53">
      <t>ド</t>
    </rPh>
    <rPh sb="57" eb="59">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</si>
</sst>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_ "/>
    <numFmt numFmtId="178" formatCode="#,##0&quot;人&quot;"/>
    <numFmt numFmtId="179" formatCode="0.00_ "/>
    <numFmt numFmtId="180" formatCode="\(0.00\)\ "/>
  </numFmts>
  <fonts count="54" x14ac:knownFonts="1">
    <font>
      <sz val="11"/>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b/>
      <sz val="11"/>
      <name val="ＭＳ Ｐゴシック"/>
      <family val="3"/>
      <charset val="128"/>
    </font>
    <font>
      <sz val="11"/>
      <color indexed="9"/>
      <name val="ＭＳ 明朝"/>
      <family val="1"/>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2"/>
      <name val="ＭＳ Ｐゴシック"/>
      <family val="3"/>
      <charset val="128"/>
    </font>
    <font>
      <sz val="6"/>
      <name val="ＭＳ Ｐ明朝"/>
      <family val="1"/>
      <charset val="128"/>
    </font>
    <font>
      <sz val="11"/>
      <color indexed="9"/>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10"/>
      <name val="ＭＳ 明朝"/>
      <family val="1"/>
      <charset val="128"/>
    </font>
    <font>
      <sz val="9"/>
      <name val="ＭＳ 明朝"/>
      <family val="1"/>
      <charset val="128"/>
    </font>
    <font>
      <sz val="8"/>
      <name val="ＭＳ 明朝"/>
      <family val="1"/>
      <charset val="128"/>
    </font>
    <font>
      <sz val="7"/>
      <name val="ＭＳ 明朝"/>
      <family val="1"/>
      <charset val="128"/>
    </font>
    <font>
      <b/>
      <sz val="11"/>
      <color indexed="10"/>
      <name val="ＭＳ Ｐゴシック"/>
      <family val="3"/>
      <charset val="128"/>
    </font>
    <font>
      <b/>
      <sz val="12"/>
      <color indexed="9"/>
      <name val="ＭＳ Ｐゴシック"/>
      <family val="3"/>
      <charset val="128"/>
    </font>
    <font>
      <sz val="10"/>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20"/>
      <name val="HGSｺﾞｼｯｸE"/>
      <family val="3"/>
      <charset val="128"/>
    </font>
    <font>
      <b/>
      <sz val="9"/>
      <color indexed="81"/>
      <name val="ＭＳ Ｐゴシック"/>
      <family val="3"/>
      <charset val="128"/>
    </font>
    <font>
      <b/>
      <sz val="11"/>
      <color theme="1"/>
      <name val="ＭＳ Ｐゴシック"/>
      <family val="3"/>
      <charset val="128"/>
      <scheme val="minor"/>
    </font>
    <font>
      <sz val="14"/>
      <color indexed="8"/>
      <name val="HGSｺﾞｼｯｸE"/>
      <family val="3"/>
      <charset val="128"/>
    </font>
    <font>
      <b/>
      <sz val="11"/>
      <name val="ＭＳ ゴシック"/>
      <family val="3"/>
      <charset val="128"/>
    </font>
    <font>
      <sz val="10"/>
      <color rgb="FFFF0000"/>
      <name val="ＭＳ Ｐゴシック"/>
      <family val="3"/>
      <charset val="128"/>
    </font>
    <font>
      <u/>
      <sz val="10"/>
      <name val="ＭＳ Ｐゴシック"/>
      <family val="3"/>
      <charset val="128"/>
    </font>
    <font>
      <sz val="14"/>
      <name val="ＭＳ ゴシック"/>
      <family val="3"/>
      <charset val="128"/>
    </font>
    <font>
      <b/>
      <sz val="10"/>
      <name val="ＭＳ Ｐゴシック"/>
      <family val="3"/>
      <charset val="128"/>
    </font>
    <font>
      <sz val="10"/>
      <color indexed="10"/>
      <name val="ＭＳ Ｐゴシック"/>
      <family val="3"/>
      <charset val="128"/>
    </font>
    <font>
      <u/>
      <sz val="10"/>
      <color indexed="10"/>
      <name val="ＭＳ Ｐゴシック"/>
      <family val="3"/>
      <charset val="128"/>
    </font>
    <font>
      <sz val="11"/>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63"/>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indexed="22"/>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medium">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dotted">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52">
    <xf numFmtId="0" fontId="0" fillId="0" borderId="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1"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3" fillId="0" borderId="0"/>
    <xf numFmtId="1" fontId="40" fillId="0" borderId="0"/>
    <xf numFmtId="0" fontId="41" fillId="4" borderId="0" applyNumberFormat="0" applyBorder="0" applyAlignment="0" applyProtection="0">
      <alignment vertical="center"/>
    </xf>
    <xf numFmtId="0" fontId="1" fillId="0" borderId="0">
      <alignment vertical="center"/>
    </xf>
    <xf numFmtId="0" fontId="1" fillId="0" borderId="0"/>
  </cellStyleXfs>
  <cellXfs count="675">
    <xf numFmtId="0" fontId="0" fillId="0" borderId="0" xfId="0">
      <alignment vertical="center"/>
    </xf>
    <xf numFmtId="0" fontId="0" fillId="24" borderId="0" xfId="0" applyFill="1">
      <alignment vertical="center"/>
    </xf>
    <xf numFmtId="0" fontId="1" fillId="24" borderId="0" xfId="0" applyFont="1" applyFill="1">
      <alignment vertical="center"/>
    </xf>
    <xf numFmtId="0" fontId="7" fillId="24" borderId="0" xfId="0" applyFont="1" applyFill="1">
      <alignment vertical="center"/>
    </xf>
    <xf numFmtId="0" fontId="9" fillId="25" borderId="13" xfId="0" applyFont="1" applyFill="1" applyBorder="1" applyAlignment="1" applyProtection="1">
      <alignment horizontal="center" vertical="center"/>
      <protection locked="0"/>
    </xf>
    <xf numFmtId="0" fontId="9" fillId="25" borderId="14" xfId="0" applyFont="1" applyFill="1" applyBorder="1" applyAlignment="1" applyProtection="1">
      <alignment horizontal="center" vertical="center"/>
      <protection locked="0"/>
    </xf>
    <xf numFmtId="38" fontId="1" fillId="0" borderId="0" xfId="33">
      <alignment vertical="center"/>
    </xf>
    <xf numFmtId="176" fontId="9" fillId="25" borderId="14" xfId="0" applyNumberFormat="1" applyFont="1" applyFill="1" applyBorder="1" applyAlignment="1" applyProtection="1">
      <alignment horizontal="center" vertical="center"/>
      <protection locked="0"/>
    </xf>
    <xf numFmtId="177" fontId="9" fillId="25" borderId="14" xfId="0" applyNumberFormat="1" applyFont="1" applyFill="1" applyBorder="1" applyAlignment="1" applyProtection="1">
      <alignment horizontal="center" vertical="center"/>
      <protection locked="0"/>
    </xf>
    <xf numFmtId="0" fontId="8" fillId="25" borderId="14" xfId="0" applyFont="1" applyFill="1" applyBorder="1" applyAlignment="1" applyProtection="1">
      <alignment horizontal="center" vertical="center"/>
      <protection locked="0"/>
    </xf>
    <xf numFmtId="0" fontId="16" fillId="24" borderId="0" xfId="0" applyFont="1" applyFill="1">
      <alignment vertical="center"/>
    </xf>
    <xf numFmtId="0" fontId="9" fillId="25" borderId="14" xfId="0" applyFont="1" applyFill="1" applyBorder="1" applyAlignment="1" applyProtection="1">
      <alignment horizontal="right" vertical="center"/>
      <protection locked="0"/>
    </xf>
    <xf numFmtId="0" fontId="3" fillId="0" borderId="18" xfId="43" applyFont="1" applyBorder="1" applyAlignment="1">
      <alignment vertical="center"/>
    </xf>
    <xf numFmtId="0" fontId="3" fillId="0" borderId="18" xfId="43" applyFont="1" applyBorder="1"/>
    <xf numFmtId="0" fontId="3" fillId="0" borderId="18" xfId="43" applyFont="1" applyBorder="1" applyAlignment="1">
      <alignment horizontal="center" vertical="center"/>
    </xf>
    <xf numFmtId="0" fontId="3" fillId="0" borderId="0" xfId="43" applyFont="1"/>
    <xf numFmtId="0" fontId="3" fillId="0" borderId="19" xfId="43" applyFont="1" applyBorder="1" applyAlignment="1">
      <alignment horizontal="distributed" vertical="center" wrapText="1"/>
    </xf>
    <xf numFmtId="0" fontId="3" fillId="0" borderId="19" xfId="43" applyFont="1" applyBorder="1" applyAlignment="1">
      <alignment horizontal="distributed" vertical="center"/>
    </xf>
    <xf numFmtId="0" fontId="3" fillId="0" borderId="20" xfId="43" applyFont="1" applyBorder="1" applyAlignment="1">
      <alignment horizontal="distributed" vertical="center" wrapText="1"/>
    </xf>
    <xf numFmtId="0" fontId="3" fillId="0" borderId="0" xfId="43" applyFont="1" applyAlignment="1">
      <alignment vertical="center"/>
    </xf>
    <xf numFmtId="0" fontId="3" fillId="0" borderId="20" xfId="43" applyFont="1" applyBorder="1" applyAlignment="1">
      <alignment vertical="center"/>
    </xf>
    <xf numFmtId="0" fontId="3" fillId="0" borderId="20" xfId="43" applyFont="1" applyBorder="1" applyAlignment="1">
      <alignment horizontal="right" vertical="center"/>
    </xf>
    <xf numFmtId="0" fontId="3" fillId="0" borderId="20" xfId="43" applyFont="1" applyBorder="1" applyAlignment="1">
      <alignment horizontal="center" vertical="center"/>
    </xf>
    <xf numFmtId="0" fontId="3" fillId="0" borderId="0" xfId="47" applyAlignment="1">
      <alignment vertical="center"/>
    </xf>
    <xf numFmtId="0" fontId="18" fillId="0" borderId="20" xfId="47" applyFont="1" applyBorder="1" applyAlignment="1">
      <alignment horizontal="distributed" vertical="center" wrapText="1"/>
    </xf>
    <xf numFmtId="0" fontId="20" fillId="0" borderId="21" xfId="47" applyFont="1" applyBorder="1" applyAlignment="1">
      <alignment horizontal="center" vertical="center" wrapText="1"/>
    </xf>
    <xf numFmtId="0" fontId="21" fillId="0" borderId="21" xfId="47" applyFont="1" applyBorder="1" applyAlignment="1">
      <alignment horizontal="center" vertical="center" wrapText="1"/>
    </xf>
    <xf numFmtId="0" fontId="0" fillId="0" borderId="21" xfId="0" applyBorder="1">
      <alignment vertical="center"/>
    </xf>
    <xf numFmtId="38" fontId="0" fillId="0" borderId="21" xfId="0" applyNumberFormat="1" applyBorder="1">
      <alignment vertical="center"/>
    </xf>
    <xf numFmtId="0" fontId="9" fillId="25" borderId="22" xfId="0" applyFont="1" applyFill="1" applyBorder="1" applyAlignment="1" applyProtection="1">
      <alignment horizontal="center" vertical="center"/>
      <protection locked="0"/>
    </xf>
    <xf numFmtId="49" fontId="0" fillId="0" borderId="21" xfId="0" applyNumberFormat="1" applyBorder="1">
      <alignment vertical="center"/>
    </xf>
    <xf numFmtId="38" fontId="1" fillId="24" borderId="0" xfId="33" applyFill="1" applyBorder="1" applyProtection="1">
      <alignment vertical="center"/>
    </xf>
    <xf numFmtId="0" fontId="9" fillId="24" borderId="0" xfId="0" applyFont="1" applyFill="1">
      <alignment vertical="center"/>
    </xf>
    <xf numFmtId="0" fontId="10" fillId="24" borderId="0" xfId="0" applyFont="1" applyFill="1">
      <alignment vertical="center"/>
    </xf>
    <xf numFmtId="0" fontId="1" fillId="24" borderId="0" xfId="0" applyFont="1" applyFill="1" applyAlignment="1">
      <alignment horizontal="right" vertical="center"/>
    </xf>
    <xf numFmtId="0" fontId="1" fillId="24" borderId="18" xfId="0" applyFont="1" applyFill="1" applyBorder="1" applyAlignment="1">
      <alignment horizontal="center" vertical="center"/>
    </xf>
    <xf numFmtId="0" fontId="1" fillId="24" borderId="18" xfId="0" applyFont="1" applyFill="1" applyBorder="1" applyAlignment="1">
      <alignment horizontal="center" vertical="center" wrapText="1"/>
    </xf>
    <xf numFmtId="0" fontId="1" fillId="24" borderId="13" xfId="0" applyFont="1" applyFill="1" applyBorder="1" applyAlignment="1">
      <alignment horizontal="center" vertical="center"/>
    </xf>
    <xf numFmtId="0" fontId="1" fillId="24" borderId="14" xfId="0" applyFont="1" applyFill="1" applyBorder="1" applyAlignment="1">
      <alignment horizontal="center" vertical="center"/>
    </xf>
    <xf numFmtId="0" fontId="1" fillId="24" borderId="14" xfId="0" applyFont="1" applyFill="1" applyBorder="1" applyAlignment="1">
      <alignment horizontal="center" vertical="center" wrapText="1"/>
    </xf>
    <xf numFmtId="0" fontId="7" fillId="24" borderId="23" xfId="0" applyFont="1" applyFill="1" applyBorder="1" applyAlignment="1">
      <alignment horizontal="right" vertical="center"/>
    </xf>
    <xf numFmtId="0" fontId="7" fillId="24" borderId="19" xfId="0" applyFont="1" applyFill="1" applyBorder="1" applyAlignment="1">
      <alignment horizontal="right" vertical="center"/>
    </xf>
    <xf numFmtId="0" fontId="7" fillId="24" borderId="19" xfId="0" applyFont="1" applyFill="1" applyBorder="1" applyAlignment="1">
      <alignment horizontal="right" vertical="center" wrapText="1"/>
    </xf>
    <xf numFmtId="0" fontId="8" fillId="24" borderId="0" xfId="0" applyFont="1" applyFill="1">
      <alignment vertical="center"/>
    </xf>
    <xf numFmtId="38" fontId="9" fillId="24" borderId="0" xfId="33" applyFont="1" applyFill="1" applyProtection="1">
      <alignment vertical="center"/>
    </xf>
    <xf numFmtId="38" fontId="1" fillId="24" borderId="0" xfId="33" applyFill="1" applyProtection="1">
      <alignment vertical="center"/>
    </xf>
    <xf numFmtId="38" fontId="9" fillId="24" borderId="0" xfId="33" applyFont="1" applyFill="1" applyAlignment="1" applyProtection="1">
      <alignment horizontal="right" vertical="center"/>
    </xf>
    <xf numFmtId="38" fontId="1" fillId="24" borderId="0" xfId="33" applyFill="1" applyBorder="1" applyAlignment="1" applyProtection="1">
      <alignment horizontal="right" vertical="center"/>
    </xf>
    <xf numFmtId="38" fontId="9" fillId="24" borderId="24" xfId="33" applyFont="1" applyFill="1" applyBorder="1" applyAlignment="1" applyProtection="1">
      <alignment horizontal="left" vertical="center"/>
    </xf>
    <xf numFmtId="38" fontId="9" fillId="24" borderId="25" xfId="33" applyFont="1" applyFill="1" applyBorder="1" applyAlignment="1" applyProtection="1">
      <alignment horizontal="center" vertical="center"/>
    </xf>
    <xf numFmtId="38" fontId="1" fillId="24" borderId="26" xfId="33" applyFont="1" applyFill="1" applyBorder="1" applyAlignment="1" applyProtection="1">
      <alignment horizontal="center" vertical="center"/>
    </xf>
    <xf numFmtId="38" fontId="1" fillId="24" borderId="27" xfId="33" applyFont="1" applyFill="1" applyBorder="1" applyAlignment="1" applyProtection="1">
      <alignment horizontal="center" vertical="center"/>
    </xf>
    <xf numFmtId="38" fontId="11" fillId="24" borderId="19" xfId="33" applyFont="1" applyFill="1" applyBorder="1" applyAlignment="1" applyProtection="1">
      <alignment horizontal="right" vertical="center"/>
    </xf>
    <xf numFmtId="38" fontId="17" fillId="24" borderId="19" xfId="33" applyFont="1" applyFill="1" applyBorder="1" applyAlignment="1" applyProtection="1">
      <alignment horizontal="right" vertical="center" indent="1"/>
    </xf>
    <xf numFmtId="38" fontId="9" fillId="24" borderId="28" xfId="33" applyFont="1" applyFill="1" applyBorder="1" applyAlignment="1" applyProtection="1">
      <alignment horizontal="distributed" vertical="center" indent="2"/>
    </xf>
    <xf numFmtId="38" fontId="9" fillId="24" borderId="29" xfId="33" applyFont="1" applyFill="1" applyBorder="1" applyAlignment="1" applyProtection="1">
      <alignment horizontal="distributed" vertical="center" indent="2"/>
    </xf>
    <xf numFmtId="38" fontId="17" fillId="24" borderId="14" xfId="33" applyFont="1" applyFill="1" applyBorder="1" applyAlignment="1" applyProtection="1">
      <alignment horizontal="right" vertical="center" indent="1"/>
    </xf>
    <xf numFmtId="38" fontId="11" fillId="24" borderId="19" xfId="33" applyFont="1" applyFill="1" applyBorder="1" applyAlignment="1" applyProtection="1">
      <alignment horizontal="right" vertical="center" indent="1"/>
    </xf>
    <xf numFmtId="38" fontId="17" fillId="24" borderId="25" xfId="33" applyFont="1" applyFill="1" applyBorder="1" applyAlignment="1" applyProtection="1">
      <alignment horizontal="right" vertical="center" indent="1"/>
    </xf>
    <xf numFmtId="38" fontId="1" fillId="24" borderId="30" xfId="33" applyFill="1" applyBorder="1" applyProtection="1">
      <alignment vertical="center"/>
    </xf>
    <xf numFmtId="38" fontId="1" fillId="24" borderId="31" xfId="33" applyFill="1" applyBorder="1" applyProtection="1">
      <alignment vertical="center"/>
    </xf>
    <xf numFmtId="38" fontId="1" fillId="24" borderId="0" xfId="33" applyFont="1" applyFill="1" applyAlignment="1" applyProtection="1">
      <alignment horizontal="center" vertical="center"/>
    </xf>
    <xf numFmtId="38" fontId="1" fillId="24" borderId="0" xfId="33" applyFont="1" applyFill="1" applyProtection="1">
      <alignment vertical="center"/>
    </xf>
    <xf numFmtId="38" fontId="1" fillId="24" borderId="19" xfId="33" applyFont="1" applyFill="1" applyBorder="1" applyAlignment="1" applyProtection="1">
      <alignment horizontal="right"/>
    </xf>
    <xf numFmtId="49" fontId="5" fillId="24" borderId="0" xfId="33" applyNumberFormat="1" applyFont="1" applyFill="1" applyBorder="1" applyAlignment="1" applyProtection="1">
      <alignment horizontal="center" vertical="center"/>
    </xf>
    <xf numFmtId="49" fontId="5" fillId="24" borderId="32" xfId="33" applyNumberFormat="1" applyFont="1" applyFill="1" applyBorder="1" applyAlignment="1" applyProtection="1">
      <alignment horizontal="center" vertical="center"/>
    </xf>
    <xf numFmtId="49" fontId="5" fillId="24" borderId="0" xfId="33" applyNumberFormat="1" applyFont="1" applyFill="1" applyBorder="1" applyAlignment="1" applyProtection="1">
      <alignment horizontal="left" vertical="center"/>
    </xf>
    <xf numFmtId="49" fontId="5" fillId="24" borderId="0" xfId="33" applyNumberFormat="1" applyFont="1" applyFill="1" applyBorder="1" applyProtection="1">
      <alignment vertical="center"/>
    </xf>
    <xf numFmtId="49" fontId="5" fillId="24" borderId="32" xfId="33" applyNumberFormat="1" applyFont="1" applyFill="1" applyBorder="1" applyProtection="1">
      <alignment vertical="center"/>
    </xf>
    <xf numFmtId="38" fontId="5" fillId="24" borderId="33" xfId="33" applyFont="1" applyFill="1" applyBorder="1" applyProtection="1">
      <alignment vertical="center"/>
    </xf>
    <xf numFmtId="38" fontId="17" fillId="24" borderId="34" xfId="33" applyFont="1" applyFill="1" applyBorder="1" applyAlignment="1" applyProtection="1">
      <alignment horizontal="right" vertical="center" indent="1"/>
    </xf>
    <xf numFmtId="38" fontId="5" fillId="24" borderId="35" xfId="33" applyFont="1" applyFill="1" applyBorder="1" applyProtection="1">
      <alignment vertical="center"/>
    </xf>
    <xf numFmtId="38" fontId="5" fillId="24" borderId="36" xfId="33" applyFont="1" applyFill="1" applyBorder="1" applyProtection="1">
      <alignment vertical="center"/>
    </xf>
    <xf numFmtId="38" fontId="5" fillId="24" borderId="37" xfId="33" applyFont="1" applyFill="1" applyBorder="1" applyProtection="1">
      <alignment vertical="center"/>
    </xf>
    <xf numFmtId="38" fontId="5" fillId="24" borderId="0" xfId="33" applyFont="1" applyFill="1" applyBorder="1" applyProtection="1">
      <alignment vertical="center"/>
    </xf>
    <xf numFmtId="38" fontId="5" fillId="24" borderId="32" xfId="33" applyFont="1" applyFill="1" applyBorder="1" applyProtection="1">
      <alignment vertical="center"/>
    </xf>
    <xf numFmtId="38" fontId="5" fillId="24" borderId="38" xfId="33" applyFont="1" applyFill="1" applyBorder="1" applyProtection="1">
      <alignment vertical="center"/>
    </xf>
    <xf numFmtId="38" fontId="5" fillId="24" borderId="24" xfId="33" applyFont="1" applyFill="1" applyBorder="1" applyProtection="1">
      <alignment vertical="center"/>
    </xf>
    <xf numFmtId="38" fontId="5" fillId="24" borderId="39" xfId="33" applyFont="1" applyFill="1" applyBorder="1" applyProtection="1">
      <alignment vertical="center"/>
    </xf>
    <xf numFmtId="0" fontId="9" fillId="24" borderId="0" xfId="0" applyFont="1" applyFill="1" applyAlignment="1">
      <alignment horizontal="right" vertical="center"/>
    </xf>
    <xf numFmtId="0" fontId="8" fillId="24" borderId="40" xfId="0" applyFont="1" applyFill="1" applyBorder="1" applyAlignment="1">
      <alignment horizontal="center" vertical="center" wrapText="1"/>
    </xf>
    <xf numFmtId="0" fontId="8" fillId="24" borderId="14" xfId="0" applyFont="1" applyFill="1" applyBorder="1" applyAlignment="1">
      <alignment horizontal="center" vertical="center"/>
    </xf>
    <xf numFmtId="0" fontId="15" fillId="24" borderId="14" xfId="0" applyFont="1" applyFill="1" applyBorder="1" applyAlignment="1">
      <alignment horizontal="center" vertical="center" wrapText="1"/>
    </xf>
    <xf numFmtId="0" fontId="7" fillId="24" borderId="33" xfId="0" applyFont="1" applyFill="1" applyBorder="1" applyAlignment="1">
      <alignment horizontal="right" vertical="center"/>
    </xf>
    <xf numFmtId="0" fontId="7" fillId="24" borderId="41" xfId="0" applyFont="1" applyFill="1" applyBorder="1" applyAlignment="1">
      <alignment horizontal="right" vertical="center"/>
    </xf>
    <xf numFmtId="0" fontId="7" fillId="24" borderId="19" xfId="0" applyFont="1" applyFill="1" applyBorder="1">
      <alignment vertical="center"/>
    </xf>
    <xf numFmtId="0" fontId="7" fillId="24" borderId="16" xfId="0" applyFont="1" applyFill="1" applyBorder="1">
      <alignment vertical="center"/>
    </xf>
    <xf numFmtId="0" fontId="9" fillId="24" borderId="14" xfId="0" applyFont="1" applyFill="1" applyBorder="1" applyAlignment="1">
      <alignment horizontal="center" vertical="center"/>
    </xf>
    <xf numFmtId="0" fontId="6" fillId="24" borderId="0" xfId="47" applyFont="1" applyFill="1" applyAlignment="1">
      <alignment vertical="center"/>
    </xf>
    <xf numFmtId="0" fontId="3" fillId="24" borderId="0" xfId="47" applyFill="1" applyAlignment="1">
      <alignment vertical="center"/>
    </xf>
    <xf numFmtId="0" fontId="8" fillId="0" borderId="0" xfId="0" applyFont="1" applyAlignment="1">
      <alignment horizontal="left" vertical="center"/>
    </xf>
    <xf numFmtId="0" fontId="8" fillId="0" borderId="0" xfId="0" applyFont="1">
      <alignment vertical="center"/>
    </xf>
    <xf numFmtId="0" fontId="22" fillId="25" borderId="0" xfId="0" applyFont="1" applyFill="1">
      <alignment vertical="center"/>
    </xf>
    <xf numFmtId="38" fontId="9" fillId="0" borderId="14" xfId="33" applyFont="1" applyFill="1" applyBorder="1" applyAlignment="1" applyProtection="1">
      <alignment horizontal="right" vertical="center" indent="1"/>
      <protection locked="0"/>
    </xf>
    <xf numFmtId="38" fontId="17" fillId="0" borderId="0" xfId="33" applyFont="1" applyBorder="1" applyAlignment="1">
      <alignment horizontal="center" vertical="center"/>
    </xf>
    <xf numFmtId="38" fontId="1" fillId="0" borderId="0" xfId="33" applyFont="1">
      <alignment vertical="center"/>
    </xf>
    <xf numFmtId="38" fontId="9" fillId="0" borderId="0" xfId="33" applyFont="1" applyAlignment="1">
      <alignment horizontal="right" vertical="center"/>
    </xf>
    <xf numFmtId="38" fontId="1" fillId="0" borderId="0" xfId="33" applyBorder="1" applyAlignment="1">
      <alignment horizontal="right" vertical="center"/>
    </xf>
    <xf numFmtId="38" fontId="1" fillId="0" borderId="0" xfId="33" applyBorder="1">
      <alignment vertical="center"/>
    </xf>
    <xf numFmtId="38" fontId="9" fillId="0" borderId="24" xfId="33" applyFont="1" applyBorder="1" applyAlignment="1">
      <alignment horizontal="left" vertical="center"/>
    </xf>
    <xf numFmtId="38" fontId="9" fillId="0" borderId="25" xfId="33" applyFont="1" applyBorder="1" applyAlignment="1">
      <alignment horizontal="center" vertical="center"/>
    </xf>
    <xf numFmtId="38" fontId="1" fillId="0" borderId="26" xfId="33" applyFont="1" applyBorder="1" applyAlignment="1">
      <alignment horizontal="center" vertical="center"/>
    </xf>
    <xf numFmtId="38" fontId="1" fillId="0" borderId="36" xfId="33" applyFont="1" applyBorder="1" applyAlignment="1">
      <alignment horizontal="center" vertical="center"/>
    </xf>
    <xf numFmtId="38" fontId="1" fillId="0" borderId="27" xfId="33" applyFont="1" applyBorder="1" applyAlignment="1">
      <alignment horizontal="center" vertical="center"/>
    </xf>
    <xf numFmtId="38" fontId="1" fillId="0" borderId="19" xfId="33" applyFont="1" applyBorder="1" applyAlignment="1">
      <alignment horizontal="right"/>
    </xf>
    <xf numFmtId="38" fontId="9" fillId="0" borderId="19" xfId="33" applyFont="1" applyFill="1" applyBorder="1" applyAlignment="1">
      <alignment horizontal="right" vertical="center"/>
    </xf>
    <xf numFmtId="38" fontId="1" fillId="0" borderId="33" xfId="33" applyFill="1" applyBorder="1" applyAlignment="1" applyProtection="1">
      <alignment horizontal="left" vertical="center"/>
      <protection locked="0"/>
    </xf>
    <xf numFmtId="38" fontId="1" fillId="0" borderId="0" xfId="33" applyFill="1" applyBorder="1" applyAlignment="1" applyProtection="1">
      <alignment horizontal="left" vertical="center"/>
      <protection locked="0"/>
    </xf>
    <xf numFmtId="38" fontId="1" fillId="0" borderId="32" xfId="33" applyFill="1" applyBorder="1" applyAlignment="1" applyProtection="1">
      <alignment horizontal="left" vertical="center"/>
      <protection locked="0"/>
    </xf>
    <xf numFmtId="38" fontId="1" fillId="0" borderId="28" xfId="33" applyBorder="1">
      <alignment vertical="center"/>
    </xf>
    <xf numFmtId="38" fontId="9" fillId="0" borderId="46" xfId="33" applyFont="1" applyBorder="1" applyAlignment="1">
      <alignment horizontal="distributed" vertical="center" indent="2"/>
    </xf>
    <xf numFmtId="38" fontId="9" fillId="25" borderId="47" xfId="33" applyFont="1" applyFill="1" applyBorder="1" applyAlignment="1" applyProtection="1">
      <alignment horizontal="right" vertical="center" indent="1"/>
      <protection locked="0"/>
    </xf>
    <xf numFmtId="38" fontId="9" fillId="0" borderId="47" xfId="33" applyFont="1" applyFill="1" applyBorder="1" applyAlignment="1">
      <alignment horizontal="right" vertical="center" indent="1"/>
    </xf>
    <xf numFmtId="38" fontId="9" fillId="0" borderId="28" xfId="33" applyFont="1" applyBorder="1" applyAlignment="1">
      <alignment horizontal="distributed" vertical="center" indent="2"/>
    </xf>
    <xf numFmtId="38" fontId="9" fillId="0" borderId="19" xfId="33" applyFont="1" applyFill="1" applyBorder="1" applyAlignment="1">
      <alignment horizontal="right" vertical="center" indent="1"/>
    </xf>
    <xf numFmtId="38" fontId="9" fillId="0" borderId="34" xfId="33" applyFont="1" applyFill="1" applyBorder="1" applyAlignment="1">
      <alignment horizontal="right" vertical="center" indent="1"/>
    </xf>
    <xf numFmtId="38" fontId="1" fillId="0" borderId="38" xfId="33" applyFill="1" applyBorder="1" applyAlignment="1" applyProtection="1">
      <alignment horizontal="left" vertical="center"/>
      <protection locked="0"/>
    </xf>
    <xf numFmtId="38" fontId="1" fillId="0" borderId="24" xfId="33" applyFill="1" applyBorder="1" applyAlignment="1" applyProtection="1">
      <alignment horizontal="left" vertical="center"/>
      <protection locked="0"/>
    </xf>
    <xf numFmtId="38" fontId="1" fillId="0" borderId="39" xfId="33" applyFill="1" applyBorder="1" applyAlignment="1" applyProtection="1">
      <alignment horizontal="left" vertical="center"/>
      <protection locked="0"/>
    </xf>
    <xf numFmtId="38" fontId="9" fillId="0" borderId="25" xfId="33" applyFont="1" applyBorder="1" applyAlignment="1">
      <alignment horizontal="right" vertical="center" indent="1"/>
    </xf>
    <xf numFmtId="38" fontId="1" fillId="0" borderId="0" xfId="33" applyFont="1" applyAlignment="1">
      <alignment horizontal="center" vertical="center"/>
    </xf>
    <xf numFmtId="38" fontId="1" fillId="0" borderId="0" xfId="33" applyFont="1" applyAlignment="1">
      <alignment horizontal="left" vertical="center"/>
    </xf>
    <xf numFmtId="0" fontId="12" fillId="24" borderId="48" xfId="0" applyFont="1" applyFill="1" applyBorder="1" applyAlignment="1">
      <alignment horizontal="center" vertical="center"/>
    </xf>
    <xf numFmtId="178" fontId="1" fillId="0" borderId="0" xfId="33" applyNumberFormat="1">
      <alignment vertical="center"/>
    </xf>
    <xf numFmtId="0" fontId="9" fillId="24" borderId="48" xfId="0" applyFont="1" applyFill="1" applyBorder="1" applyAlignment="1">
      <alignment horizontal="center" vertical="center" shrinkToFit="1"/>
    </xf>
    <xf numFmtId="38" fontId="9" fillId="24" borderId="14" xfId="33" applyFont="1" applyFill="1" applyBorder="1" applyAlignment="1">
      <alignment horizontal="right" vertical="center" indent="1"/>
    </xf>
    <xf numFmtId="38" fontId="9" fillId="24" borderId="14" xfId="33" applyFont="1" applyFill="1" applyBorder="1" applyAlignment="1">
      <alignment horizontal="center" vertical="center"/>
    </xf>
    <xf numFmtId="0" fontId="9" fillId="24" borderId="0" xfId="0" applyFont="1" applyFill="1" applyAlignment="1">
      <alignment horizontal="center" vertical="center" shrinkToFit="1"/>
    </xf>
    <xf numFmtId="0" fontId="0" fillId="24" borderId="0" xfId="0" applyFill="1" applyProtection="1">
      <alignment vertical="center"/>
      <protection locked="0"/>
    </xf>
    <xf numFmtId="0" fontId="1" fillId="24" borderId="0" xfId="0" applyFont="1" applyFill="1" applyProtection="1">
      <alignment vertical="center"/>
      <protection locked="0"/>
    </xf>
    <xf numFmtId="0" fontId="8" fillId="24" borderId="0" xfId="0" applyFont="1" applyFill="1" applyProtection="1">
      <alignment vertical="center"/>
      <protection locked="0"/>
    </xf>
    <xf numFmtId="38" fontId="1" fillId="0" borderId="0" xfId="33" applyProtection="1">
      <alignment vertical="center"/>
      <protection locked="0"/>
    </xf>
    <xf numFmtId="38" fontId="1" fillId="0" borderId="0" xfId="33" applyFont="1" applyFill="1" applyBorder="1" applyAlignment="1" applyProtection="1">
      <alignment horizontal="center" vertical="center"/>
      <protection locked="0"/>
    </xf>
    <xf numFmtId="38" fontId="1" fillId="0" borderId="0" xfId="33" applyFill="1" applyBorder="1" applyAlignment="1" applyProtection="1">
      <alignment horizontal="center" vertical="center"/>
      <protection locked="0"/>
    </xf>
    <xf numFmtId="38" fontId="1" fillId="0" borderId="32" xfId="33" applyFill="1" applyBorder="1" applyAlignment="1" applyProtection="1">
      <alignment horizontal="center" vertical="center"/>
      <protection locked="0"/>
    </xf>
    <xf numFmtId="38" fontId="1" fillId="0" borderId="30" xfId="33" applyBorder="1" applyProtection="1">
      <alignment vertical="center"/>
      <protection locked="0"/>
    </xf>
    <xf numFmtId="38" fontId="1" fillId="0" borderId="31" xfId="33" applyBorder="1" applyProtection="1">
      <alignment vertical="center"/>
      <protection locked="0"/>
    </xf>
    <xf numFmtId="0" fontId="7" fillId="24" borderId="0" xfId="0" applyFont="1" applyFill="1" applyProtection="1">
      <alignment vertical="center"/>
      <protection locked="0"/>
    </xf>
    <xf numFmtId="0" fontId="7" fillId="24" borderId="21" xfId="0" applyFont="1" applyFill="1" applyBorder="1" applyAlignment="1">
      <alignment horizontal="center" vertical="center"/>
    </xf>
    <xf numFmtId="0" fontId="7" fillId="24" borderId="21" xfId="47" applyFont="1" applyFill="1" applyBorder="1" applyAlignment="1">
      <alignment vertical="center"/>
    </xf>
    <xf numFmtId="0" fontId="0" fillId="24" borderId="14" xfId="0" applyFill="1" applyBorder="1" applyAlignment="1">
      <alignment horizontal="center" vertical="center" shrinkToFit="1"/>
    </xf>
    <xf numFmtId="0" fontId="32" fillId="24" borderId="0" xfId="0" applyFont="1" applyFill="1">
      <alignment vertical="center"/>
    </xf>
    <xf numFmtId="0" fontId="8" fillId="25" borderId="14" xfId="0" applyFont="1" applyFill="1" applyBorder="1" applyAlignment="1" applyProtection="1">
      <alignment horizontal="center" vertical="center" wrapText="1"/>
      <protection locked="0"/>
    </xf>
    <xf numFmtId="0" fontId="8" fillId="25" borderId="45" xfId="0" applyFont="1" applyFill="1" applyBorder="1" applyAlignment="1" applyProtection="1">
      <alignment horizontal="center" vertical="center" wrapText="1"/>
      <protection locked="0"/>
    </xf>
    <xf numFmtId="0" fontId="42" fillId="24" borderId="0" xfId="0" applyFont="1" applyFill="1" applyProtection="1">
      <alignment vertical="center"/>
      <protection locked="0"/>
    </xf>
    <xf numFmtId="0" fontId="1" fillId="0" borderId="0" xfId="45">
      <alignment vertical="center"/>
    </xf>
    <xf numFmtId="0" fontId="14" fillId="24" borderId="0" xfId="45" applyFont="1" applyFill="1">
      <alignment vertical="center"/>
    </xf>
    <xf numFmtId="0" fontId="1" fillId="24" borderId="0" xfId="45" applyFill="1">
      <alignment vertical="center"/>
    </xf>
    <xf numFmtId="0" fontId="7" fillId="24" borderId="69" xfId="45" applyFont="1" applyFill="1" applyBorder="1" applyAlignment="1">
      <alignment horizontal="center" vertical="center" wrapText="1"/>
    </xf>
    <xf numFmtId="0" fontId="7" fillId="24" borderId="18" xfId="45" applyFont="1" applyFill="1" applyBorder="1" applyAlignment="1">
      <alignment horizontal="center" vertical="center" wrapText="1"/>
    </xf>
    <xf numFmtId="0" fontId="7" fillId="24" borderId="19" xfId="45" applyFont="1" applyFill="1" applyBorder="1" applyAlignment="1">
      <alignment horizontal="center" vertical="center" wrapText="1"/>
    </xf>
    <xf numFmtId="0" fontId="7" fillId="24" borderId="14" xfId="45" applyFont="1" applyFill="1" applyBorder="1" applyAlignment="1">
      <alignment horizontal="right" vertical="center"/>
    </xf>
    <xf numFmtId="0" fontId="7" fillId="24" borderId="70" xfId="45" applyFont="1" applyFill="1" applyBorder="1" applyAlignment="1">
      <alignment horizontal="center" vertical="center" shrinkToFit="1"/>
    </xf>
    <xf numFmtId="0" fontId="7" fillId="24" borderId="40" xfId="45" applyFont="1" applyFill="1" applyBorder="1" applyAlignment="1">
      <alignment horizontal="center" vertical="center" shrinkToFit="1"/>
    </xf>
    <xf numFmtId="0" fontId="1" fillId="24" borderId="29" xfId="45" applyFill="1" applyBorder="1" applyAlignment="1">
      <alignment horizontal="left" vertical="center"/>
    </xf>
    <xf numFmtId="0" fontId="1" fillId="24" borderId="0" xfId="45" applyFill="1" applyAlignment="1">
      <alignment horizontal="left" vertical="center"/>
    </xf>
    <xf numFmtId="0" fontId="7" fillId="24" borderId="0" xfId="45" applyFont="1" applyFill="1" applyAlignment="1">
      <alignment horizontal="left" vertical="center"/>
    </xf>
    <xf numFmtId="0" fontId="7" fillId="24" borderId="0" xfId="45" applyFont="1" applyFill="1">
      <alignment vertical="center"/>
    </xf>
    <xf numFmtId="176" fontId="0" fillId="0" borderId="0" xfId="0" applyNumberFormat="1">
      <alignment vertical="center"/>
    </xf>
    <xf numFmtId="0" fontId="0" fillId="24" borderId="29" xfId="45" applyFont="1" applyFill="1" applyBorder="1" applyAlignment="1">
      <alignment horizontal="left" vertical="center"/>
    </xf>
    <xf numFmtId="0" fontId="5" fillId="0" borderId="0" xfId="44" applyFont="1">
      <alignment vertical="center"/>
    </xf>
    <xf numFmtId="0" fontId="0" fillId="0" borderId="58" xfId="0" applyBorder="1">
      <alignment vertical="center"/>
    </xf>
    <xf numFmtId="0" fontId="5" fillId="0" borderId="10" xfId="44" applyFont="1" applyBorder="1" applyAlignment="1">
      <alignment horizontal="center" vertical="center"/>
    </xf>
    <xf numFmtId="0" fontId="1" fillId="28" borderId="36" xfId="44" applyFill="1" applyBorder="1" applyAlignment="1">
      <alignment horizontal="center" vertical="center"/>
    </xf>
    <xf numFmtId="0" fontId="1" fillId="28" borderId="0" xfId="44" applyFill="1" applyAlignment="1">
      <alignment horizontal="center" vertical="center"/>
    </xf>
    <xf numFmtId="0" fontId="7" fillId="28" borderId="0" xfId="44" applyFont="1" applyFill="1" applyProtection="1">
      <alignment vertical="center"/>
      <protection locked="0"/>
    </xf>
    <xf numFmtId="0" fontId="7" fillId="28" borderId="0" xfId="44" applyFont="1" applyFill="1" applyAlignment="1" applyProtection="1">
      <alignment horizontal="center" vertical="center"/>
      <protection locked="0"/>
    </xf>
    <xf numFmtId="0" fontId="1" fillId="28" borderId="0" xfId="44" applyFill="1" applyAlignment="1" applyProtection="1">
      <alignment horizontal="center" vertical="center"/>
      <protection locked="0"/>
    </xf>
    <xf numFmtId="0" fontId="0" fillId="0" borderId="26" xfId="0" applyBorder="1">
      <alignment vertical="center"/>
    </xf>
    <xf numFmtId="0" fontId="44" fillId="0" borderId="0" xfId="0" applyFont="1">
      <alignment vertical="center"/>
    </xf>
    <xf numFmtId="38" fontId="0" fillId="0" borderId="0" xfId="33" applyFont="1">
      <alignment vertical="center"/>
    </xf>
    <xf numFmtId="38" fontId="0" fillId="24" borderId="0" xfId="33" applyFont="1" applyFill="1" applyProtection="1">
      <alignment vertical="center"/>
    </xf>
    <xf numFmtId="0" fontId="17" fillId="0" borderId="0" xfId="0" applyFont="1" applyAlignment="1">
      <alignment horizontal="center" vertical="center"/>
    </xf>
    <xf numFmtId="0" fontId="0" fillId="27" borderId="21" xfId="0" applyFill="1" applyBorder="1">
      <alignment vertical="center"/>
    </xf>
    <xf numFmtId="38" fontId="0" fillId="0" borderId="18" xfId="33" applyFont="1" applyBorder="1">
      <alignment vertical="center"/>
    </xf>
    <xf numFmtId="0" fontId="0" fillId="27" borderId="11" xfId="0" applyFill="1" applyBorder="1">
      <alignment vertical="center"/>
    </xf>
    <xf numFmtId="38" fontId="0" fillId="0" borderId="15" xfId="33" applyFont="1" applyBorder="1">
      <alignment vertical="center"/>
    </xf>
    <xf numFmtId="38" fontId="0" fillId="0" borderId="40" xfId="33" applyFont="1" applyFill="1" applyBorder="1" applyProtection="1">
      <alignment vertical="center"/>
      <protection locked="0"/>
    </xf>
    <xf numFmtId="38" fontId="0" fillId="0" borderId="17" xfId="33" applyFont="1" applyFill="1" applyBorder="1" applyProtection="1">
      <alignment vertical="center"/>
      <protection locked="0"/>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0" fillId="27" borderId="72" xfId="0" applyFill="1" applyBorder="1">
      <alignment vertical="center"/>
    </xf>
    <xf numFmtId="38" fontId="0" fillId="0" borderId="79" xfId="33" applyFont="1" applyBorder="1">
      <alignment vertical="center"/>
    </xf>
    <xf numFmtId="38" fontId="0" fillId="0" borderId="70" xfId="33" applyFont="1" applyFill="1" applyBorder="1" applyProtection="1">
      <alignment vertical="center"/>
      <protection locked="0"/>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64" xfId="0" applyBorder="1" applyAlignment="1">
      <alignment horizontal="center" vertical="center"/>
    </xf>
    <xf numFmtId="38" fontId="0" fillId="0" borderId="74" xfId="33" applyFont="1" applyBorder="1">
      <alignment vertical="center"/>
    </xf>
    <xf numFmtId="38" fontId="0" fillId="0" borderId="20" xfId="33" applyFont="1" applyBorder="1">
      <alignment vertical="center"/>
    </xf>
    <xf numFmtId="38" fontId="0" fillId="0" borderId="64" xfId="33" applyFont="1" applyBorder="1">
      <alignment vertical="center"/>
    </xf>
    <xf numFmtId="0" fontId="0" fillId="27" borderId="69" xfId="0" applyFill="1" applyBorder="1">
      <alignment vertical="center"/>
    </xf>
    <xf numFmtId="0" fontId="0" fillId="27" borderId="50" xfId="0" applyFill="1" applyBorder="1">
      <alignment vertical="center"/>
    </xf>
    <xf numFmtId="0" fontId="0" fillId="27" borderId="10" xfId="0" applyFill="1" applyBorder="1">
      <alignment vertical="center"/>
    </xf>
    <xf numFmtId="0" fontId="0" fillId="27" borderId="70" xfId="0" applyFill="1" applyBorder="1">
      <alignment vertical="center"/>
    </xf>
    <xf numFmtId="0" fontId="0" fillId="27" borderId="40" xfId="0" applyFill="1" applyBorder="1">
      <alignment vertical="center"/>
    </xf>
    <xf numFmtId="0" fontId="0" fillId="27" borderId="17" xfId="0" applyFill="1" applyBorder="1">
      <alignment vertical="center"/>
    </xf>
    <xf numFmtId="0" fontId="0" fillId="27" borderId="12" xfId="0" applyFill="1" applyBorder="1">
      <alignment vertical="center"/>
    </xf>
    <xf numFmtId="0" fontId="45" fillId="0" borderId="0" xfId="50" applyFont="1" applyAlignment="1">
      <alignment horizontal="left" vertical="center"/>
    </xf>
    <xf numFmtId="0" fontId="1" fillId="0" borderId="0" xfId="51"/>
    <xf numFmtId="0" fontId="1" fillId="24" borderId="0" xfId="51" applyFill="1"/>
    <xf numFmtId="0" fontId="5" fillId="24" borderId="0" xfId="51" applyFont="1" applyFill="1"/>
    <xf numFmtId="0" fontId="1" fillId="24" borderId="54" xfId="51" applyFill="1" applyBorder="1" applyAlignment="1">
      <alignment horizontal="distributed" vertical="center" indent="1"/>
    </xf>
    <xf numFmtId="0" fontId="1" fillId="24" borderId="56" xfId="51" applyFill="1" applyBorder="1" applyAlignment="1">
      <alignment horizontal="distributed" vertical="center" indent="1"/>
    </xf>
    <xf numFmtId="0" fontId="1" fillId="24" borderId="57" xfId="51" applyFill="1" applyBorder="1" applyAlignment="1">
      <alignment horizontal="center" vertical="center" shrinkToFit="1"/>
    </xf>
    <xf numFmtId="0" fontId="1" fillId="24" borderId="52" xfId="46" applyFill="1" applyBorder="1" applyAlignment="1">
      <alignment horizontal="center" vertical="center"/>
    </xf>
    <xf numFmtId="0" fontId="1" fillId="24" borderId="54" xfId="46" applyFill="1" applyBorder="1" applyAlignment="1">
      <alignment horizontal="center" vertical="center"/>
    </xf>
    <xf numFmtId="0" fontId="1" fillId="24" borderId="61" xfId="46" applyFill="1" applyBorder="1" applyAlignment="1">
      <alignment horizontal="center" vertical="center"/>
    </xf>
    <xf numFmtId="0" fontId="1" fillId="24" borderId="62" xfId="46" applyFill="1" applyBorder="1" applyAlignment="1">
      <alignment horizontal="center" vertical="center"/>
    </xf>
    <xf numFmtId="0" fontId="46" fillId="24" borderId="0" xfId="46" applyFont="1" applyFill="1" applyAlignment="1"/>
    <xf numFmtId="0" fontId="24" fillId="24" borderId="0" xfId="51" applyFont="1" applyFill="1"/>
    <xf numFmtId="0" fontId="0" fillId="24" borderId="52" xfId="51" applyFont="1" applyFill="1" applyBorder="1" applyAlignment="1">
      <alignment horizontal="distributed" vertical="center" indent="1"/>
    </xf>
    <xf numFmtId="0" fontId="0" fillId="24" borderId="54" xfId="51" applyFont="1" applyFill="1" applyBorder="1" applyAlignment="1">
      <alignment horizontal="distributed" vertical="center" indent="1"/>
    </xf>
    <xf numFmtId="0" fontId="0" fillId="0" borderId="0" xfId="51" applyFont="1"/>
    <xf numFmtId="0" fontId="1" fillId="0" borderId="0" xfId="51" applyAlignment="1" applyProtection="1">
      <alignment horizontal="left" vertical="center" shrinkToFit="1"/>
      <protection locked="0"/>
    </xf>
    <xf numFmtId="0" fontId="1" fillId="0" borderId="0" xfId="46" applyAlignment="1" applyProtection="1">
      <alignment horizontal="right" vertical="center"/>
      <protection locked="0"/>
    </xf>
    <xf numFmtId="0" fontId="1" fillId="0" borderId="0" xfId="46" applyAlignment="1" applyProtection="1">
      <alignment horizontal="center" vertical="center"/>
      <protection locked="0"/>
    </xf>
    <xf numFmtId="49" fontId="9" fillId="0" borderId="0" xfId="46" applyNumberFormat="1" applyFont="1" applyAlignment="1" applyProtection="1">
      <alignment horizontal="center" vertical="center"/>
      <protection locked="0"/>
    </xf>
    <xf numFmtId="0" fontId="1" fillId="0" borderId="0" xfId="46" applyAlignment="1" applyProtection="1">
      <alignment horizontal="center" vertical="center" shrinkToFit="1"/>
      <protection locked="0"/>
    </xf>
    <xf numFmtId="0" fontId="23" fillId="0" borderId="0" xfId="51" applyFont="1" applyAlignment="1">
      <alignment vertical="center"/>
    </xf>
    <xf numFmtId="0" fontId="9" fillId="27" borderId="14" xfId="0" applyFont="1" applyFill="1" applyBorder="1" applyAlignment="1">
      <alignment horizontal="center" vertical="center"/>
    </xf>
    <xf numFmtId="0" fontId="9" fillId="27" borderId="38" xfId="0" applyFont="1" applyFill="1" applyBorder="1" applyAlignment="1">
      <alignment horizontal="center" vertical="center"/>
    </xf>
    <xf numFmtId="0" fontId="9" fillId="27" borderId="22" xfId="0" applyFont="1" applyFill="1" applyBorder="1" applyAlignment="1" applyProtection="1">
      <alignment horizontal="center" vertical="center"/>
      <protection locked="0"/>
    </xf>
    <xf numFmtId="0" fontId="7" fillId="0" borderId="0" xfId="0" applyFont="1">
      <alignment vertical="center"/>
    </xf>
    <xf numFmtId="38" fontId="9" fillId="27" borderId="51" xfId="33" applyFont="1" applyFill="1" applyBorder="1" applyAlignment="1">
      <alignment horizontal="center" vertical="center"/>
    </xf>
    <xf numFmtId="0" fontId="5" fillId="0" borderId="50" xfId="44" applyFont="1" applyBorder="1" applyAlignment="1">
      <alignment horizontal="center" vertical="center"/>
    </xf>
    <xf numFmtId="38" fontId="9" fillId="29" borderId="13" xfId="33" applyFont="1" applyFill="1" applyBorder="1" applyAlignment="1" applyProtection="1">
      <alignment horizontal="right" vertical="center" indent="1"/>
    </xf>
    <xf numFmtId="38" fontId="9" fillId="29" borderId="14" xfId="33" applyFont="1" applyFill="1" applyBorder="1" applyAlignment="1" applyProtection="1">
      <alignment horizontal="right" vertical="center" indent="1"/>
    </xf>
    <xf numFmtId="0" fontId="0" fillId="24" borderId="45" xfId="0" applyFill="1" applyBorder="1" applyAlignment="1">
      <alignment horizontal="center" vertical="center" shrinkToFit="1"/>
    </xf>
    <xf numFmtId="0" fontId="7" fillId="24" borderId="16" xfId="0" applyFont="1" applyFill="1" applyBorder="1" applyAlignment="1">
      <alignment horizontal="right" vertical="center"/>
    </xf>
    <xf numFmtId="38" fontId="9" fillId="24" borderId="45" xfId="33" applyFont="1" applyFill="1" applyBorder="1" applyAlignment="1">
      <alignment horizontal="right" vertical="center" indent="1"/>
    </xf>
    <xf numFmtId="0" fontId="47" fillId="0" borderId="0" xfId="0" applyFont="1" applyAlignment="1">
      <alignment horizontal="left" vertical="center"/>
    </xf>
    <xf numFmtId="0" fontId="8" fillId="0" borderId="51" xfId="0" applyFont="1" applyBorder="1" applyAlignment="1">
      <alignment horizontal="center" vertical="center"/>
    </xf>
    <xf numFmtId="0" fontId="8" fillId="0" borderId="103" xfId="0" applyFont="1" applyBorder="1">
      <alignment vertical="center"/>
    </xf>
    <xf numFmtId="0" fontId="8" fillId="0" borderId="53" xfId="0" applyFont="1" applyBorder="1">
      <alignment vertical="center"/>
    </xf>
    <xf numFmtId="0" fontId="50" fillId="0" borderId="107" xfId="0" applyFont="1" applyBorder="1" applyAlignment="1">
      <alignment vertical="center" wrapText="1"/>
    </xf>
    <xf numFmtId="0" fontId="8" fillId="0" borderId="107" xfId="0" applyFont="1" applyBorder="1">
      <alignment vertical="center"/>
    </xf>
    <xf numFmtId="0" fontId="8" fillId="0" borderId="56" xfId="0" applyFont="1" applyBorder="1">
      <alignment vertical="center"/>
    </xf>
    <xf numFmtId="0" fontId="8" fillId="0" borderId="55" xfId="0" applyFont="1" applyBorder="1">
      <alignment vertical="center"/>
    </xf>
    <xf numFmtId="0" fontId="8" fillId="0" borderId="23" xfId="0" applyFont="1" applyBorder="1">
      <alignment vertical="center"/>
    </xf>
    <xf numFmtId="0" fontId="8" fillId="0" borderId="109" xfId="0" applyFont="1" applyBorder="1" applyAlignment="1">
      <alignment horizontal="distributed" vertical="center"/>
    </xf>
    <xf numFmtId="0" fontId="8" fillId="0" borderId="110" xfId="0" applyFont="1" applyBorder="1" applyAlignment="1">
      <alignment horizontal="distributed" vertical="center"/>
    </xf>
    <xf numFmtId="0" fontId="8" fillId="0" borderId="111" xfId="0" applyFont="1" applyBorder="1">
      <alignment vertical="center"/>
    </xf>
    <xf numFmtId="0" fontId="8" fillId="0" borderId="82" xfId="0" applyFont="1" applyBorder="1" applyAlignment="1">
      <alignment horizontal="distributed" vertical="center"/>
    </xf>
    <xf numFmtId="0" fontId="8" fillId="0" borderId="83" xfId="0" applyFont="1" applyBorder="1" applyAlignment="1">
      <alignment horizontal="distributed" vertical="center"/>
    </xf>
    <xf numFmtId="0" fontId="8" fillId="0" borderId="84" xfId="0" applyFont="1" applyBorder="1">
      <alignment vertical="center"/>
    </xf>
    <xf numFmtId="0" fontId="8" fillId="0" borderId="63" xfId="0" applyFont="1" applyBorder="1">
      <alignment vertical="center"/>
    </xf>
    <xf numFmtId="0" fontId="8" fillId="0" borderId="112" xfId="0" applyFont="1" applyBorder="1" applyAlignment="1">
      <alignment horizontal="distributed" vertical="center"/>
    </xf>
    <xf numFmtId="0" fontId="8" fillId="0" borderId="113" xfId="0" applyFont="1" applyBorder="1" applyAlignment="1">
      <alignment horizontal="distributed" vertical="center"/>
    </xf>
    <xf numFmtId="0" fontId="8" fillId="0" borderId="114" xfId="0" applyFont="1" applyBorder="1">
      <alignment vertical="center"/>
    </xf>
    <xf numFmtId="0" fontId="8" fillId="0" borderId="54" xfId="0" applyFont="1" applyBorder="1">
      <alignment vertical="center"/>
    </xf>
    <xf numFmtId="0" fontId="50" fillId="0" borderId="108" xfId="0" applyFont="1" applyBorder="1" applyAlignment="1">
      <alignment vertical="center" wrapText="1"/>
    </xf>
    <xf numFmtId="0" fontId="8" fillId="0" borderId="108" xfId="0" applyFont="1" applyBorder="1">
      <alignment vertical="center"/>
    </xf>
    <xf numFmtId="0" fontId="8" fillId="0" borderId="108" xfId="0" applyFont="1" applyBorder="1" applyAlignment="1">
      <alignment vertical="center" wrapText="1"/>
    </xf>
    <xf numFmtId="0" fontId="50" fillId="0" borderId="115" xfId="0" applyFont="1" applyBorder="1" applyAlignment="1">
      <alignment vertical="center" wrapText="1"/>
    </xf>
    <xf numFmtId="0" fontId="8" fillId="0" borderId="115" xfId="0" applyFont="1" applyBorder="1">
      <alignment vertical="center"/>
    </xf>
    <xf numFmtId="0" fontId="50" fillId="0" borderId="116" xfId="0" applyFont="1" applyBorder="1" applyAlignment="1">
      <alignment vertical="center" wrapText="1"/>
    </xf>
    <xf numFmtId="0" fontId="8" fillId="0" borderId="116" xfId="0" applyFont="1" applyBorder="1">
      <alignment vertical="center"/>
    </xf>
    <xf numFmtId="0" fontId="50" fillId="0" borderId="117" xfId="0" applyFont="1" applyBorder="1" applyAlignment="1">
      <alignment vertical="center" wrapText="1"/>
    </xf>
    <xf numFmtId="0" fontId="8" fillId="0" borderId="117" xfId="0" applyFont="1" applyBorder="1">
      <alignment vertical="center"/>
    </xf>
    <xf numFmtId="0" fontId="8" fillId="0" borderId="57" xfId="0" applyFont="1" applyBorder="1">
      <alignment vertical="center"/>
    </xf>
    <xf numFmtId="0" fontId="8" fillId="0" borderId="60" xfId="0" applyFont="1" applyBorder="1">
      <alignment vertical="center"/>
    </xf>
    <xf numFmtId="0" fontId="50" fillId="0" borderId="118" xfId="0" applyFont="1" applyBorder="1" applyAlignment="1">
      <alignment vertical="center" wrapText="1"/>
    </xf>
    <xf numFmtId="0" fontId="8" fillId="0" borderId="118" xfId="0" applyFont="1" applyBorder="1">
      <alignment vertical="center"/>
    </xf>
    <xf numFmtId="0" fontId="8" fillId="0" borderId="26" xfId="0" applyFont="1" applyBorder="1">
      <alignment vertical="center"/>
    </xf>
    <xf numFmtId="0" fontId="8" fillId="0" borderId="67" xfId="0" applyFont="1" applyBorder="1">
      <alignment vertical="center"/>
    </xf>
    <xf numFmtId="0" fontId="8" fillId="0" borderId="28" xfId="0" applyFont="1" applyBorder="1">
      <alignment vertical="center"/>
    </xf>
    <xf numFmtId="0" fontId="8" fillId="0" borderId="62" xfId="0" applyFont="1" applyBorder="1">
      <alignment vertical="center"/>
    </xf>
    <xf numFmtId="0" fontId="8" fillId="0" borderId="120" xfId="0" applyFont="1" applyBorder="1" applyAlignment="1">
      <alignment horizontal="distributed" vertical="center"/>
    </xf>
    <xf numFmtId="0" fontId="8" fillId="0" borderId="121" xfId="0" applyFont="1" applyBorder="1" applyAlignment="1">
      <alignment horizontal="distributed" vertical="center"/>
    </xf>
    <xf numFmtId="0" fontId="8" fillId="0" borderId="122" xfId="0" applyFont="1" applyBorder="1">
      <alignment vertical="center"/>
    </xf>
    <xf numFmtId="0" fontId="8" fillId="0" borderId="88" xfId="0" applyFont="1" applyBorder="1" applyAlignment="1">
      <alignment horizontal="distributed" vertical="center"/>
    </xf>
    <xf numFmtId="0" fontId="8" fillId="0" borderId="89" xfId="0" applyFont="1" applyBorder="1" applyAlignment="1">
      <alignment horizontal="distributed" vertical="center"/>
    </xf>
    <xf numFmtId="0" fontId="8" fillId="0" borderId="90" xfId="0" applyFont="1" applyBorder="1">
      <alignment vertical="center"/>
    </xf>
    <xf numFmtId="0" fontId="8" fillId="0" borderId="44" xfId="0" applyFont="1" applyBorder="1">
      <alignment vertical="center"/>
    </xf>
    <xf numFmtId="0" fontId="8" fillId="0" borderId="31" xfId="0" applyFont="1" applyBorder="1">
      <alignment vertical="center"/>
    </xf>
    <xf numFmtId="0" fontId="50" fillId="0" borderId="51" xfId="0" applyFont="1" applyBorder="1" applyAlignment="1">
      <alignment horizontal="left" vertical="center"/>
    </xf>
    <xf numFmtId="0" fontId="8" fillId="0" borderId="51" xfId="0" applyFont="1" applyBorder="1">
      <alignment vertical="center"/>
    </xf>
    <xf numFmtId="38" fontId="5" fillId="0" borderId="0" xfId="33" applyFont="1">
      <alignment vertical="center"/>
    </xf>
    <xf numFmtId="0" fontId="9" fillId="24" borderId="0" xfId="45" applyFont="1" applyFill="1" applyAlignment="1">
      <alignment horizontal="center" vertical="center" shrinkToFit="1"/>
    </xf>
    <xf numFmtId="0" fontId="1" fillId="24" borderId="0" xfId="45" applyFill="1" applyAlignment="1">
      <alignment horizontal="center" vertical="center"/>
    </xf>
    <xf numFmtId="0" fontId="1" fillId="24" borderId="33" xfId="45" applyFill="1" applyBorder="1">
      <alignment vertical="center"/>
    </xf>
    <xf numFmtId="0" fontId="53" fillId="28" borderId="0" xfId="0" applyFont="1" applyFill="1">
      <alignment vertical="center"/>
    </xf>
    <xf numFmtId="179" fontId="1" fillId="27" borderId="124" xfId="45" applyNumberFormat="1" applyFill="1" applyBorder="1" applyAlignment="1">
      <alignment horizontal="center" vertical="center"/>
    </xf>
    <xf numFmtId="179" fontId="1" fillId="27" borderId="125" xfId="45" applyNumberFormat="1" applyFill="1" applyBorder="1" applyAlignment="1">
      <alignment horizontal="center" vertical="center"/>
    </xf>
    <xf numFmtId="179" fontId="1" fillId="27" borderId="126" xfId="45" applyNumberFormat="1" applyFill="1" applyBorder="1" applyAlignment="1">
      <alignment horizontal="center" vertical="center"/>
    </xf>
    <xf numFmtId="180" fontId="1" fillId="27" borderId="127" xfId="45" applyNumberFormat="1" applyFill="1" applyBorder="1" applyAlignment="1">
      <alignment horizontal="center" vertical="center"/>
    </xf>
    <xf numFmtId="180" fontId="1" fillId="27" borderId="128" xfId="45" applyNumberFormat="1" applyFill="1" applyBorder="1" applyAlignment="1">
      <alignment horizontal="center" vertical="center"/>
    </xf>
    <xf numFmtId="180" fontId="1" fillId="27" borderId="129" xfId="45" applyNumberFormat="1" applyFill="1" applyBorder="1" applyAlignment="1">
      <alignment horizontal="center" vertical="center"/>
    </xf>
    <xf numFmtId="179" fontId="1" fillId="27" borderId="130" xfId="45" applyNumberFormat="1" applyFill="1" applyBorder="1" applyAlignment="1">
      <alignment horizontal="center" vertical="center"/>
    </xf>
    <xf numFmtId="179" fontId="1" fillId="27" borderId="131" xfId="45" applyNumberFormat="1" applyFill="1" applyBorder="1" applyAlignment="1">
      <alignment horizontal="center" vertical="center"/>
    </xf>
    <xf numFmtId="179" fontId="1" fillId="27" borderId="132" xfId="45" applyNumberFormat="1" applyFill="1" applyBorder="1" applyAlignment="1">
      <alignment horizontal="center" vertical="center"/>
    </xf>
    <xf numFmtId="180" fontId="1" fillId="27" borderId="63" xfId="45" applyNumberFormat="1" applyFill="1" applyBorder="1" applyAlignment="1">
      <alignment horizontal="center" vertical="center"/>
    </xf>
    <xf numFmtId="180" fontId="1" fillId="27" borderId="74" xfId="45" applyNumberFormat="1" applyFill="1" applyBorder="1" applyAlignment="1">
      <alignment horizontal="center" vertical="center"/>
    </xf>
    <xf numFmtId="180" fontId="1" fillId="27" borderId="133" xfId="45" applyNumberFormat="1" applyFill="1" applyBorder="1" applyAlignment="1">
      <alignment horizontal="center" vertical="center"/>
    </xf>
    <xf numFmtId="180" fontId="1" fillId="27" borderId="64" xfId="45" applyNumberFormat="1" applyFill="1" applyBorder="1" applyAlignment="1">
      <alignment horizontal="center" vertical="center"/>
    </xf>
    <xf numFmtId="179" fontId="1" fillId="27" borderId="134" xfId="45" applyNumberFormat="1" applyFill="1" applyBorder="1" applyAlignment="1">
      <alignment horizontal="center" vertical="center"/>
    </xf>
    <xf numFmtId="180" fontId="1" fillId="27" borderId="135" xfId="45" applyNumberFormat="1" applyFill="1" applyBorder="1" applyAlignment="1">
      <alignment horizontal="center" vertical="center"/>
    </xf>
    <xf numFmtId="180" fontId="1" fillId="27" borderId="136" xfId="45" applyNumberFormat="1" applyFill="1" applyBorder="1" applyAlignment="1">
      <alignment horizontal="center" vertical="center"/>
    </xf>
    <xf numFmtId="180" fontId="1" fillId="27" borderId="137" xfId="45" applyNumberFormat="1" applyFill="1" applyBorder="1" applyAlignment="1">
      <alignment horizontal="center" vertical="center"/>
    </xf>
    <xf numFmtId="0" fontId="7" fillId="0" borderId="40" xfId="0" applyFont="1" applyBorder="1" applyAlignment="1">
      <alignment horizontal="center" vertical="center" shrinkToFit="1"/>
    </xf>
    <xf numFmtId="0" fontId="7" fillId="0" borderId="17" xfId="0" applyFont="1" applyBorder="1" applyAlignment="1">
      <alignment horizontal="center" vertical="center" shrinkToFit="1"/>
    </xf>
    <xf numFmtId="0" fontId="0" fillId="24" borderId="0" xfId="45" applyFont="1" applyFill="1" applyAlignment="1">
      <alignment horizontal="left" vertical="center"/>
    </xf>
    <xf numFmtId="0" fontId="0" fillId="0" borderId="77" xfId="51" applyFont="1" applyBorder="1" applyAlignment="1">
      <alignment horizontal="left" vertical="center" wrapText="1"/>
    </xf>
    <xf numFmtId="0" fontId="1" fillId="0" borderId="79" xfId="51" applyBorder="1" applyAlignment="1">
      <alignment horizontal="left" vertical="center"/>
    </xf>
    <xf numFmtId="0" fontId="1" fillId="0" borderId="78" xfId="51" applyBorder="1" applyAlignment="1">
      <alignment horizontal="left" vertical="center"/>
    </xf>
    <xf numFmtId="0" fontId="1" fillId="0" borderId="74" xfId="51" applyBorder="1" applyAlignment="1">
      <alignment horizontal="left" vertical="center"/>
    </xf>
    <xf numFmtId="0" fontId="23" fillId="26" borderId="0" xfId="51" applyFont="1" applyFill="1" applyAlignment="1">
      <alignment vertical="center"/>
    </xf>
    <xf numFmtId="0" fontId="1" fillId="27" borderId="52" xfId="46" applyFill="1" applyBorder="1" applyAlignment="1" applyProtection="1">
      <alignment horizontal="right" vertical="center"/>
      <protection locked="0"/>
    </xf>
    <xf numFmtId="0" fontId="1" fillId="27" borderId="59" xfId="46" applyFill="1" applyBorder="1" applyAlignment="1" applyProtection="1">
      <alignment horizontal="right" vertical="center"/>
      <protection locked="0"/>
    </xf>
    <xf numFmtId="0" fontId="1" fillId="27" borderId="67" xfId="46" applyFill="1" applyBorder="1" applyAlignment="1" applyProtection="1">
      <alignment horizontal="right" vertical="center"/>
      <protection locked="0"/>
    </xf>
    <xf numFmtId="14" fontId="1" fillId="27" borderId="52" xfId="51" applyNumberFormat="1" applyFill="1" applyBorder="1" applyAlignment="1" applyProtection="1">
      <alignment horizontal="left" vertical="center" shrinkToFit="1"/>
      <protection locked="0"/>
    </xf>
    <xf numFmtId="0" fontId="1" fillId="27" borderId="59" xfId="51" applyFill="1" applyBorder="1" applyAlignment="1" applyProtection="1">
      <alignment horizontal="left" vertical="center" shrinkToFit="1"/>
      <protection locked="0"/>
    </xf>
    <xf numFmtId="0" fontId="1" fillId="27" borderId="67" xfId="51" applyFill="1" applyBorder="1" applyAlignment="1" applyProtection="1">
      <alignment horizontal="left" vertical="center" shrinkToFit="1"/>
      <protection locked="0"/>
    </xf>
    <xf numFmtId="0" fontId="1" fillId="27" borderId="54" xfId="51" applyFill="1" applyBorder="1" applyAlignment="1" applyProtection="1">
      <alignment horizontal="left" vertical="center" shrinkToFit="1"/>
      <protection locked="0"/>
    </xf>
    <xf numFmtId="0" fontId="1" fillId="27" borderId="71" xfId="51" applyFill="1" applyBorder="1" applyAlignment="1" applyProtection="1">
      <alignment horizontal="left" vertical="center" shrinkToFit="1"/>
      <protection locked="0"/>
    </xf>
    <xf numFmtId="0" fontId="1" fillId="27" borderId="55" xfId="51" applyFill="1" applyBorder="1" applyAlignment="1" applyProtection="1">
      <alignment horizontal="left" vertical="center" shrinkToFit="1"/>
      <protection locked="0"/>
    </xf>
    <xf numFmtId="0" fontId="0" fillId="27" borderId="65" xfId="51" applyFont="1" applyFill="1" applyBorder="1" applyAlignment="1" applyProtection="1">
      <alignment horizontal="left" vertical="center" shrinkToFit="1"/>
      <protection locked="0"/>
    </xf>
    <xf numFmtId="0" fontId="1" fillId="27" borderId="11" xfId="51" applyFill="1" applyBorder="1" applyAlignment="1" applyProtection="1">
      <alignment horizontal="left" vertical="center" shrinkToFit="1"/>
      <protection locked="0"/>
    </xf>
    <xf numFmtId="0" fontId="1" fillId="27" borderId="65" xfId="51" applyFill="1" applyBorder="1" applyAlignment="1" applyProtection="1">
      <alignment horizontal="left" vertical="center" shrinkToFit="1"/>
      <protection locked="0"/>
    </xf>
    <xf numFmtId="0" fontId="1" fillId="27" borderId="66" xfId="51" applyFill="1" applyBorder="1" applyAlignment="1" applyProtection="1">
      <alignment horizontal="left" vertical="center" shrinkToFit="1"/>
      <protection locked="0"/>
    </xf>
    <xf numFmtId="0" fontId="1" fillId="27" borderId="73" xfId="51" applyFill="1" applyBorder="1" applyAlignment="1" applyProtection="1">
      <alignment horizontal="left" vertical="center" shrinkToFit="1"/>
      <protection locked="0"/>
    </xf>
    <xf numFmtId="0" fontId="1" fillId="27" borderId="17" xfId="51" applyFill="1" applyBorder="1" applyAlignment="1" applyProtection="1">
      <alignment horizontal="left" vertical="center" shrinkToFit="1"/>
      <protection locked="0"/>
    </xf>
    <xf numFmtId="0" fontId="23" fillId="26" borderId="0" xfId="51" applyFont="1" applyFill="1" applyAlignment="1">
      <alignment vertical="center" wrapText="1"/>
    </xf>
    <xf numFmtId="0" fontId="1" fillId="27" borderId="54" xfId="46" applyFill="1" applyBorder="1" applyAlignment="1" applyProtection="1">
      <alignment horizontal="center" vertical="center"/>
      <protection locked="0"/>
    </xf>
    <xf numFmtId="0" fontId="1" fillId="27" borderId="71" xfId="46" applyFill="1" applyBorder="1" applyAlignment="1" applyProtection="1">
      <alignment horizontal="center" vertical="center"/>
      <protection locked="0"/>
    </xf>
    <xf numFmtId="0" fontId="1" fillId="27" borderId="55" xfId="46" applyFill="1" applyBorder="1" applyAlignment="1" applyProtection="1">
      <alignment horizontal="center" vertical="center"/>
      <protection locked="0"/>
    </xf>
    <xf numFmtId="49" fontId="9" fillId="27" borderId="54" xfId="46" applyNumberFormat="1" applyFont="1" applyFill="1" applyBorder="1" applyAlignment="1" applyProtection="1">
      <alignment horizontal="center" vertical="center"/>
      <protection locked="0"/>
    </xf>
    <xf numFmtId="49" fontId="9" fillId="27" borderId="71" xfId="46" applyNumberFormat="1" applyFont="1" applyFill="1" applyBorder="1" applyAlignment="1" applyProtection="1">
      <alignment horizontal="center" vertical="center"/>
      <protection locked="0"/>
    </xf>
    <xf numFmtId="49" fontId="9" fillId="27" borderId="55" xfId="46" applyNumberFormat="1" applyFont="1" applyFill="1" applyBorder="1" applyAlignment="1" applyProtection="1">
      <alignment horizontal="center" vertical="center"/>
      <protection locked="0"/>
    </xf>
    <xf numFmtId="0" fontId="1" fillId="27" borderId="61" xfId="46" applyFill="1" applyBorder="1" applyAlignment="1" applyProtection="1">
      <alignment horizontal="center" vertical="center" shrinkToFit="1"/>
      <protection locked="0"/>
    </xf>
    <xf numFmtId="0" fontId="1" fillId="27" borderId="75" xfId="46" applyFill="1" applyBorder="1" applyAlignment="1" applyProtection="1">
      <alignment horizontal="center" vertical="center" shrinkToFit="1"/>
      <protection locked="0"/>
    </xf>
    <xf numFmtId="0" fontId="1" fillId="27" borderId="76" xfId="46" applyFill="1" applyBorder="1" applyAlignment="1" applyProtection="1">
      <alignment horizontal="center" vertical="center" shrinkToFit="1"/>
      <protection locked="0"/>
    </xf>
    <xf numFmtId="0" fontId="1" fillId="27" borderId="62" xfId="46" applyFill="1" applyBorder="1" applyAlignment="1" applyProtection="1">
      <alignment horizontal="center" vertical="center" shrinkToFit="1"/>
      <protection locked="0"/>
    </xf>
    <xf numFmtId="0" fontId="1" fillId="27" borderId="24" xfId="46" applyFill="1" applyBorder="1" applyAlignment="1" applyProtection="1">
      <alignment horizontal="center" vertical="center" shrinkToFit="1"/>
      <protection locked="0"/>
    </xf>
    <xf numFmtId="0" fontId="1" fillId="27" borderId="39" xfId="46" applyFill="1" applyBorder="1" applyAlignment="1" applyProtection="1">
      <alignment horizontal="center" vertical="center" shrinkToFit="1"/>
      <protection locked="0"/>
    </xf>
    <xf numFmtId="0" fontId="17" fillId="0" borderId="0" xfId="0" applyFont="1" applyAlignment="1">
      <alignment horizontal="center" vertical="center"/>
    </xf>
    <xf numFmtId="0" fontId="1" fillId="24" borderId="50" xfId="0" applyFont="1" applyFill="1" applyBorder="1" applyAlignment="1">
      <alignment horizontal="center" vertical="center"/>
    </xf>
    <xf numFmtId="0" fontId="1" fillId="24" borderId="50" xfId="0" applyFont="1" applyFill="1" applyBorder="1" applyAlignment="1">
      <alignment horizontal="center" vertical="center" wrapText="1"/>
    </xf>
    <xf numFmtId="0" fontId="1" fillId="24" borderId="18" xfId="0" applyFont="1" applyFill="1" applyBorder="1" applyAlignment="1">
      <alignment horizontal="center" vertical="center"/>
    </xf>
    <xf numFmtId="0" fontId="1" fillId="24" borderId="58" xfId="0" applyFont="1" applyFill="1" applyBorder="1" applyAlignment="1">
      <alignment horizontal="center" vertical="center"/>
    </xf>
    <xf numFmtId="0" fontId="1" fillId="24" borderId="68" xfId="0" applyFont="1" applyFill="1" applyBorder="1" applyAlignment="1">
      <alignment horizontal="center" vertical="center"/>
    </xf>
    <xf numFmtId="0" fontId="1" fillId="24" borderId="48" xfId="0" applyFont="1" applyFill="1" applyBorder="1" applyAlignment="1">
      <alignment horizontal="center" vertical="center" shrinkToFit="1"/>
    </xf>
    <xf numFmtId="0" fontId="1" fillId="24" borderId="34" xfId="0" applyFont="1" applyFill="1" applyBorder="1" applyAlignment="1">
      <alignment horizontal="center" vertical="center" wrapText="1"/>
    </xf>
    <xf numFmtId="0" fontId="1" fillId="24" borderId="19" xfId="0" applyFont="1" applyFill="1" applyBorder="1" applyAlignment="1">
      <alignment horizontal="center" vertical="center"/>
    </xf>
    <xf numFmtId="0" fontId="0" fillId="24" borderId="10" xfId="0" applyFill="1" applyBorder="1" applyAlignment="1">
      <alignment horizontal="center" vertical="center" wrapText="1"/>
    </xf>
    <xf numFmtId="0" fontId="1" fillId="24" borderId="15" xfId="0" applyFont="1" applyFill="1" applyBorder="1" applyAlignment="1">
      <alignment horizontal="center" vertical="center"/>
    </xf>
    <xf numFmtId="0" fontId="1" fillId="24" borderId="18"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0" fillId="0" borderId="66" xfId="0" applyBorder="1">
      <alignment vertical="center"/>
    </xf>
    <xf numFmtId="0" fontId="0" fillId="0" borderId="40" xfId="0" applyBorder="1">
      <alignment vertical="center"/>
    </xf>
    <xf numFmtId="38" fontId="0" fillId="0" borderId="40" xfId="33" applyFont="1" applyBorder="1">
      <alignment vertical="center"/>
    </xf>
    <xf numFmtId="38" fontId="0" fillId="0" borderId="17" xfId="33" applyFont="1" applyBorder="1">
      <alignment vertical="center"/>
    </xf>
    <xf numFmtId="0" fontId="9" fillId="0" borderId="0" xfId="0" applyFont="1" applyAlignment="1">
      <alignment horizontal="right" vertical="center"/>
    </xf>
    <xf numFmtId="0" fontId="9" fillId="0" borderId="48" xfId="0" applyFont="1" applyBorder="1" applyAlignment="1">
      <alignment horizontal="center" vertical="center"/>
    </xf>
    <xf numFmtId="0" fontId="0" fillId="0" borderId="65" xfId="0" applyBorder="1">
      <alignment vertical="center"/>
    </xf>
    <xf numFmtId="0" fontId="0" fillId="0" borderId="21" xfId="0" applyBorder="1">
      <alignment vertical="center"/>
    </xf>
    <xf numFmtId="38" fontId="0" fillId="0" borderId="25" xfId="33" applyFont="1" applyBorder="1">
      <alignment vertical="center"/>
    </xf>
    <xf numFmtId="38" fontId="0" fillId="0" borderId="12" xfId="33" applyFont="1" applyBorder="1">
      <alignment vertical="center"/>
    </xf>
    <xf numFmtId="38" fontId="0" fillId="0" borderId="20" xfId="33" applyFont="1" applyBorder="1">
      <alignment vertical="center"/>
    </xf>
    <xf numFmtId="38" fontId="0" fillId="0" borderId="64" xfId="33" applyFont="1" applyBorder="1">
      <alignment vertical="center"/>
    </xf>
    <xf numFmtId="38" fontId="0" fillId="0" borderId="21" xfId="33" applyFont="1" applyBorder="1">
      <alignment vertical="center"/>
    </xf>
    <xf numFmtId="38" fontId="0" fillId="0" borderId="11" xfId="33" applyFont="1" applyBorder="1">
      <alignment vertical="center"/>
    </xf>
    <xf numFmtId="0" fontId="0" fillId="0" borderId="63" xfId="0" applyBorder="1" applyAlignment="1">
      <alignment horizontal="center" vertical="center" textRotation="255"/>
    </xf>
    <xf numFmtId="0" fontId="0" fillId="0" borderId="65" xfId="0" applyBorder="1" applyAlignment="1">
      <alignment horizontal="center" vertical="center" textRotation="255"/>
    </xf>
    <xf numFmtId="0" fontId="0" fillId="0" borderId="66" xfId="0" applyBorder="1" applyAlignment="1">
      <alignment horizontal="center" vertical="center" textRotation="255"/>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42" xfId="0" applyBorder="1">
      <alignment vertical="center"/>
    </xf>
    <xf numFmtId="0" fontId="0" fillId="0" borderId="25" xfId="0" applyBorder="1">
      <alignment vertical="center"/>
    </xf>
    <xf numFmtId="0" fontId="0" fillId="0" borderId="63" xfId="0" applyBorder="1">
      <alignment vertical="center"/>
    </xf>
    <xf numFmtId="0" fontId="0" fillId="0" borderId="20" xfId="0" applyBorder="1">
      <alignment vertical="center"/>
    </xf>
    <xf numFmtId="0" fontId="0" fillId="0" borderId="58" xfId="0" applyBorder="1" applyAlignment="1">
      <alignment horizontal="center" vertical="center" wrapText="1"/>
    </xf>
    <xf numFmtId="0" fontId="0" fillId="0" borderId="10" xfId="0" applyBorder="1" applyAlignment="1">
      <alignment horizontal="center" vertical="center" wrapText="1"/>
    </xf>
    <xf numFmtId="0" fontId="0" fillId="0" borderId="65" xfId="0" applyBorder="1" applyAlignment="1">
      <alignment horizontal="center" vertical="center"/>
    </xf>
    <xf numFmtId="0" fontId="0" fillId="0" borderId="11"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left" vertical="center"/>
    </xf>
    <xf numFmtId="0" fontId="0" fillId="0" borderId="25" xfId="0" applyBorder="1" applyAlignment="1">
      <alignment horizontal="left" vertical="center"/>
    </xf>
    <xf numFmtId="38" fontId="1" fillId="25" borderId="82" xfId="33" applyFont="1" applyFill="1" applyBorder="1" applyAlignment="1" applyProtection="1">
      <alignment horizontal="left" vertical="center"/>
      <protection locked="0"/>
    </xf>
    <xf numFmtId="38" fontId="1" fillId="25" borderId="83" xfId="33" applyFont="1" applyFill="1" applyBorder="1" applyAlignment="1" applyProtection="1">
      <alignment horizontal="left" vertical="center"/>
      <protection locked="0"/>
    </xf>
    <xf numFmtId="38" fontId="1" fillId="25" borderId="84" xfId="33" applyFont="1" applyFill="1" applyBorder="1" applyAlignment="1" applyProtection="1">
      <alignment horizontal="left" vertical="center"/>
      <protection locked="0"/>
    </xf>
    <xf numFmtId="38" fontId="1" fillId="0" borderId="85" xfId="33" applyFill="1" applyBorder="1" applyAlignment="1" applyProtection="1">
      <alignment horizontal="left" vertical="center"/>
      <protection locked="0"/>
    </xf>
    <xf numFmtId="38" fontId="1" fillId="0" borderId="86" xfId="33" applyFill="1" applyBorder="1" applyAlignment="1" applyProtection="1">
      <alignment horizontal="left" vertical="center"/>
      <protection locked="0"/>
    </xf>
    <xf numFmtId="38" fontId="1" fillId="0" borderId="87" xfId="33" applyFill="1" applyBorder="1" applyAlignment="1" applyProtection="1">
      <alignment horizontal="left" vertical="center"/>
      <protection locked="0"/>
    </xf>
    <xf numFmtId="38" fontId="1" fillId="25" borderId="88" xfId="33" applyFont="1" applyFill="1" applyBorder="1" applyAlignment="1" applyProtection="1">
      <alignment horizontal="left" vertical="center"/>
      <protection locked="0"/>
    </xf>
    <xf numFmtId="38" fontId="1" fillId="25" borderId="89" xfId="33" applyFont="1" applyFill="1" applyBorder="1" applyAlignment="1" applyProtection="1">
      <alignment horizontal="left" vertical="center"/>
      <protection locked="0"/>
    </xf>
    <xf numFmtId="38" fontId="1" fillId="25" borderId="90" xfId="33" applyFont="1" applyFill="1" applyBorder="1" applyAlignment="1" applyProtection="1">
      <alignment horizontal="left" vertical="center"/>
      <protection locked="0"/>
    </xf>
    <xf numFmtId="38" fontId="1" fillId="25" borderId="33" xfId="33" applyFont="1" applyFill="1" applyBorder="1" applyAlignment="1" applyProtection="1">
      <alignment horizontal="left" vertical="center"/>
      <protection locked="0"/>
    </xf>
    <xf numFmtId="38" fontId="1" fillId="25" borderId="0" xfId="33" applyFont="1" applyFill="1" applyBorder="1" applyAlignment="1" applyProtection="1">
      <alignment horizontal="left" vertical="center"/>
      <protection locked="0"/>
    </xf>
    <xf numFmtId="38" fontId="1" fillId="25" borderId="32" xfId="33" applyFont="1" applyFill="1" applyBorder="1" applyAlignment="1" applyProtection="1">
      <alignment horizontal="left" vertical="center"/>
      <protection locked="0"/>
    </xf>
    <xf numFmtId="38" fontId="1" fillId="25" borderId="91" xfId="33" applyFont="1" applyFill="1" applyBorder="1" applyAlignment="1" applyProtection="1">
      <alignment horizontal="left" vertical="center"/>
      <protection locked="0"/>
    </xf>
    <xf numFmtId="38" fontId="1" fillId="25" borderId="92" xfId="33" applyFont="1" applyFill="1" applyBorder="1" applyAlignment="1" applyProtection="1">
      <alignment horizontal="left" vertical="center"/>
      <protection locked="0"/>
    </xf>
    <xf numFmtId="38" fontId="1" fillId="25" borderId="93" xfId="33" applyFont="1" applyFill="1" applyBorder="1" applyAlignment="1" applyProtection="1">
      <alignment horizontal="left" vertical="center"/>
      <protection locked="0"/>
    </xf>
    <xf numFmtId="38" fontId="9" fillId="0" borderId="94" xfId="33" applyFont="1" applyBorder="1" applyAlignment="1">
      <alignment horizontal="distributed" vertical="center" indent="2"/>
    </xf>
    <xf numFmtId="38" fontId="9" fillId="0" borderId="46" xfId="33" applyFont="1" applyBorder="1" applyAlignment="1">
      <alignment horizontal="distributed" vertical="center" indent="2"/>
    </xf>
    <xf numFmtId="38" fontId="9" fillId="0" borderId="95" xfId="33" applyFont="1" applyBorder="1" applyAlignment="1">
      <alignment horizontal="distributed" vertical="center" indent="2"/>
    </xf>
    <xf numFmtId="0" fontId="20" fillId="0" borderId="96" xfId="43" applyFont="1" applyBorder="1" applyAlignment="1">
      <alignment horizontal="center" vertical="center" textRotation="255"/>
    </xf>
    <xf numFmtId="0" fontId="20" fillId="0" borderId="97" xfId="43" applyFont="1" applyBorder="1" applyAlignment="1">
      <alignment horizontal="center" vertical="center" textRotation="255"/>
    </xf>
    <xf numFmtId="38" fontId="15" fillId="0" borderId="96" xfId="33" applyFont="1" applyBorder="1" applyAlignment="1">
      <alignment vertical="center" textRotation="255" shrinkToFit="1"/>
    </xf>
    <xf numFmtId="38" fontId="15" fillId="0" borderId="97" xfId="33" applyFont="1" applyBorder="1" applyAlignment="1">
      <alignment vertical="center" textRotation="255" shrinkToFit="1"/>
    </xf>
    <xf numFmtId="0" fontId="20" fillId="0" borderId="98" xfId="43" applyFont="1" applyBorder="1" applyAlignment="1">
      <alignment horizontal="center" vertical="center" textRotation="255"/>
    </xf>
    <xf numFmtId="38" fontId="12" fillId="0" borderId="44" xfId="33" applyFont="1" applyBorder="1" applyAlignment="1">
      <alignment horizontal="distributed" vertical="center" indent="2"/>
    </xf>
    <xf numFmtId="38" fontId="12" fillId="0" borderId="30" xfId="33" applyFont="1" applyBorder="1" applyAlignment="1">
      <alignment horizontal="distributed" vertical="center" indent="2"/>
    </xf>
    <xf numFmtId="38" fontId="12" fillId="0" borderId="43" xfId="33" applyFont="1" applyBorder="1" applyAlignment="1">
      <alignment horizontal="distributed" vertical="center" indent="2"/>
    </xf>
    <xf numFmtId="38" fontId="9" fillId="0" borderId="44" xfId="33" applyFont="1" applyBorder="1" applyAlignment="1">
      <alignment horizontal="center" vertical="center"/>
    </xf>
    <xf numFmtId="38" fontId="9" fillId="0" borderId="30" xfId="33" applyFont="1" applyBorder="1" applyAlignment="1">
      <alignment horizontal="center" vertical="center"/>
    </xf>
    <xf numFmtId="38" fontId="9" fillId="0" borderId="43" xfId="33" applyFont="1" applyBorder="1" applyAlignment="1">
      <alignment horizontal="center" vertical="center"/>
    </xf>
    <xf numFmtId="38" fontId="12" fillId="0" borderId="26" xfId="33" applyFont="1" applyBorder="1" applyAlignment="1">
      <alignment horizontal="left" vertical="center" indent="1"/>
    </xf>
    <xf numFmtId="38" fontId="12" fillId="0" borderId="36" xfId="33" applyFont="1" applyBorder="1" applyAlignment="1">
      <alignment horizontal="left" vertical="center" indent="1"/>
    </xf>
    <xf numFmtId="38" fontId="12" fillId="0" borderId="27" xfId="33" applyFont="1" applyBorder="1" applyAlignment="1">
      <alignment horizontal="left" vertical="center" indent="1"/>
    </xf>
    <xf numFmtId="38" fontId="12" fillId="0" borderId="62" xfId="33" applyFont="1" applyBorder="1" applyAlignment="1">
      <alignment horizontal="distributed" vertical="center" indent="2"/>
    </xf>
    <xf numFmtId="38" fontId="12" fillId="0" borderId="24" xfId="33" applyFont="1" applyBorder="1" applyAlignment="1">
      <alignment horizontal="distributed" vertical="center" indent="2"/>
    </xf>
    <xf numFmtId="38" fontId="12" fillId="0" borderId="80" xfId="33" applyFont="1" applyBorder="1" applyAlignment="1">
      <alignment horizontal="distributed" vertical="center" indent="2"/>
    </xf>
    <xf numFmtId="38" fontId="12" fillId="0" borderId="28" xfId="33" applyFont="1" applyBorder="1" applyAlignment="1">
      <alignment horizontal="distributed" vertical="center" indent="2"/>
    </xf>
    <xf numFmtId="38" fontId="12" fillId="0" borderId="0" xfId="33" applyFont="1" applyBorder="1" applyAlignment="1">
      <alignment horizontal="distributed" vertical="center" indent="2"/>
    </xf>
    <xf numFmtId="38" fontId="12" fillId="0" borderId="29" xfId="33" applyFont="1" applyBorder="1" applyAlignment="1">
      <alignment horizontal="distributed" vertical="center" indent="2"/>
    </xf>
    <xf numFmtId="38" fontId="17" fillId="0" borderId="0" xfId="33" applyFont="1" applyBorder="1" applyAlignment="1">
      <alignment horizontal="center" vertical="center"/>
    </xf>
    <xf numFmtId="38" fontId="9" fillId="0" borderId="25" xfId="33" applyFont="1" applyBorder="1" applyAlignment="1">
      <alignment horizontal="center" vertical="center"/>
    </xf>
    <xf numFmtId="38" fontId="9" fillId="0" borderId="12" xfId="33" applyFont="1" applyBorder="1" applyAlignment="1">
      <alignment horizontal="center" vertical="center"/>
    </xf>
    <xf numFmtId="38" fontId="12" fillId="0" borderId="28" xfId="33" applyFont="1" applyBorder="1" applyAlignment="1">
      <alignment horizontal="left" vertical="center" indent="1"/>
    </xf>
    <xf numFmtId="38" fontId="12" fillId="0" borderId="0" xfId="33" applyFont="1" applyBorder="1" applyAlignment="1">
      <alignment horizontal="left" vertical="center" indent="1"/>
    </xf>
    <xf numFmtId="38" fontId="12" fillId="0" borderId="29" xfId="33" applyFont="1" applyBorder="1" applyAlignment="1">
      <alignment horizontal="left" vertical="center" indent="1"/>
    </xf>
    <xf numFmtId="38" fontId="1" fillId="0" borderId="33" xfId="33" applyFill="1" applyBorder="1" applyAlignment="1" applyProtection="1">
      <alignment horizontal="left" vertical="center"/>
      <protection locked="0"/>
    </xf>
    <xf numFmtId="38" fontId="1" fillId="0" borderId="0" xfId="33" applyFill="1" applyBorder="1" applyAlignment="1" applyProtection="1">
      <alignment horizontal="left" vertical="center"/>
      <protection locked="0"/>
    </xf>
    <xf numFmtId="38" fontId="1" fillId="0" borderId="32" xfId="33" applyFill="1" applyBorder="1" applyAlignment="1" applyProtection="1">
      <alignment horizontal="left" vertical="center"/>
      <protection locked="0"/>
    </xf>
    <xf numFmtId="38" fontId="9" fillId="24" borderId="25" xfId="33" applyFont="1" applyFill="1" applyBorder="1" applyAlignment="1" applyProtection="1">
      <alignment horizontal="center" vertical="center"/>
    </xf>
    <xf numFmtId="38" fontId="9" fillId="24" borderId="12" xfId="33" applyFont="1" applyFill="1" applyBorder="1" applyAlignment="1" applyProtection="1">
      <alignment horizontal="center" vertical="center"/>
    </xf>
    <xf numFmtId="38" fontId="12" fillId="24" borderId="28" xfId="33" applyFont="1" applyFill="1" applyBorder="1" applyAlignment="1" applyProtection="1">
      <alignment horizontal="distributed" vertical="center" indent="2"/>
    </xf>
    <xf numFmtId="38" fontId="12" fillId="24" borderId="29" xfId="33" applyFont="1" applyFill="1" applyBorder="1" applyAlignment="1" applyProtection="1">
      <alignment horizontal="distributed" vertical="center" indent="2"/>
    </xf>
    <xf numFmtId="38" fontId="12" fillId="24" borderId="28" xfId="33" applyFont="1" applyFill="1" applyBorder="1" applyAlignment="1" applyProtection="1">
      <alignment horizontal="left" vertical="center" indent="1"/>
    </xf>
    <xf numFmtId="38" fontId="12" fillId="24" borderId="29" xfId="33" applyFont="1" applyFill="1" applyBorder="1" applyAlignment="1" applyProtection="1">
      <alignment horizontal="left" vertical="center" indent="1"/>
    </xf>
    <xf numFmtId="38" fontId="12" fillId="24" borderId="62" xfId="33" applyFont="1" applyFill="1" applyBorder="1" applyAlignment="1" applyProtection="1">
      <alignment horizontal="distributed" vertical="center" indent="2"/>
    </xf>
    <xf numFmtId="38" fontId="12" fillId="24" borderId="80" xfId="33" applyFont="1" applyFill="1" applyBorder="1" applyAlignment="1" applyProtection="1">
      <alignment horizontal="distributed" vertical="center" indent="2"/>
    </xf>
    <xf numFmtId="38" fontId="12" fillId="24" borderId="44" xfId="33" applyFont="1" applyFill="1" applyBorder="1" applyAlignment="1" applyProtection="1">
      <alignment horizontal="distributed" vertical="center" indent="2"/>
    </xf>
    <xf numFmtId="38" fontId="12" fillId="24" borderId="43" xfId="33" applyFont="1" applyFill="1" applyBorder="1" applyAlignment="1" applyProtection="1">
      <alignment horizontal="distributed" vertical="center" indent="2"/>
    </xf>
    <xf numFmtId="38" fontId="9" fillId="24" borderId="44" xfId="33" applyFont="1" applyFill="1" applyBorder="1" applyAlignment="1" applyProtection="1">
      <alignment horizontal="center" vertical="center"/>
    </xf>
    <xf numFmtId="38" fontId="9" fillId="24" borderId="43" xfId="33" applyFont="1" applyFill="1" applyBorder="1" applyAlignment="1" applyProtection="1">
      <alignment horizontal="center" vertical="center"/>
    </xf>
    <xf numFmtId="38" fontId="12" fillId="24" borderId="26" xfId="33" applyFont="1" applyFill="1" applyBorder="1" applyAlignment="1" applyProtection="1">
      <alignment horizontal="left" vertical="center" indent="1"/>
    </xf>
    <xf numFmtId="38" fontId="12" fillId="24" borderId="27" xfId="33" applyFont="1" applyFill="1" applyBorder="1" applyAlignment="1" applyProtection="1">
      <alignment horizontal="left" vertical="center" indent="1"/>
    </xf>
    <xf numFmtId="0" fontId="8" fillId="0" borderId="73" xfId="0" applyFont="1" applyBorder="1" applyAlignment="1">
      <alignment horizontal="distributed" vertical="center"/>
    </xf>
    <xf numFmtId="0" fontId="49" fillId="0" borderId="0" xfId="0" applyFont="1" applyAlignment="1">
      <alignment horizontal="center" vertical="center"/>
    </xf>
    <xf numFmtId="0" fontId="50" fillId="30" borderId="44" xfId="0" applyFont="1" applyFill="1" applyBorder="1" applyAlignment="1">
      <alignment horizontal="left" vertical="center"/>
    </xf>
    <xf numFmtId="0" fontId="50" fillId="30" borderId="30" xfId="0" applyFont="1" applyFill="1" applyBorder="1" applyAlignment="1">
      <alignment horizontal="left" vertical="center"/>
    </xf>
    <xf numFmtId="0" fontId="50" fillId="30" borderId="31" xfId="0" applyFont="1" applyFill="1" applyBorder="1" applyAlignment="1">
      <alignment horizontal="left" vertical="center"/>
    </xf>
    <xf numFmtId="0" fontId="8" fillId="0" borderId="42"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distributed" vertical="center"/>
    </xf>
    <xf numFmtId="0" fontId="8" fillId="0" borderId="71" xfId="0" applyFont="1" applyBorder="1" applyAlignment="1">
      <alignment horizontal="distributed" vertical="center"/>
    </xf>
    <xf numFmtId="0" fontId="50" fillId="0" borderId="108" xfId="0" applyFont="1" applyBorder="1" applyAlignment="1">
      <alignment vertical="center" wrapText="1"/>
    </xf>
    <xf numFmtId="0" fontId="8" fillId="0" borderId="108" xfId="0" applyFont="1" applyBorder="1" applyAlignment="1">
      <alignment vertical="center" wrapText="1"/>
    </xf>
    <xf numFmtId="0" fontId="51" fillId="0" borderId="108" xfId="0" applyFont="1" applyBorder="1">
      <alignment vertical="center"/>
    </xf>
    <xf numFmtId="0" fontId="50" fillId="0" borderId="119" xfId="0" applyFont="1" applyBorder="1" applyAlignment="1">
      <alignment vertical="center" wrapText="1"/>
    </xf>
    <xf numFmtId="0" fontId="8" fillId="0" borderId="123" xfId="0" applyFont="1" applyBorder="1" applyAlignment="1">
      <alignment vertical="center" wrapText="1"/>
    </xf>
    <xf numFmtId="0" fontId="8" fillId="0" borderId="119" xfId="0" applyFont="1" applyBorder="1" applyAlignment="1">
      <alignment vertical="center" wrapText="1"/>
    </xf>
    <xf numFmtId="0" fontId="8" fillId="0" borderId="108" xfId="0" applyFont="1" applyBorder="1">
      <alignment vertical="center"/>
    </xf>
    <xf numFmtId="0" fontId="8" fillId="0" borderId="123" xfId="0" applyFont="1" applyBorder="1">
      <alignment vertical="center"/>
    </xf>
    <xf numFmtId="0" fontId="8" fillId="0" borderId="59" xfId="0" applyFont="1" applyBorder="1" applyAlignment="1">
      <alignment horizontal="distributed" vertical="center"/>
    </xf>
    <xf numFmtId="0" fontId="8" fillId="0" borderId="118" xfId="0" applyFont="1" applyBorder="1" applyAlignment="1">
      <alignment vertical="center" wrapText="1"/>
    </xf>
    <xf numFmtId="0" fontId="8" fillId="0" borderId="30" xfId="0" applyFont="1" applyBorder="1" applyAlignment="1">
      <alignment horizontal="distributed" vertical="center"/>
    </xf>
    <xf numFmtId="0" fontId="8" fillId="24" borderId="99" xfId="0" applyFont="1" applyFill="1" applyBorder="1" applyAlignment="1">
      <alignment horizontal="center" vertical="center" wrapText="1"/>
    </xf>
    <xf numFmtId="0" fontId="8" fillId="24" borderId="23" xfId="0" applyFont="1" applyFill="1" applyBorder="1" applyAlignment="1">
      <alignment horizontal="center" vertical="center" wrapText="1"/>
    </xf>
    <xf numFmtId="0" fontId="8" fillId="24" borderId="13" xfId="0" applyFont="1" applyFill="1" applyBorder="1" applyAlignment="1">
      <alignment horizontal="center" vertical="center" wrapText="1"/>
    </xf>
    <xf numFmtId="0" fontId="8" fillId="24" borderId="34" xfId="0" applyFont="1" applyFill="1" applyBorder="1" applyAlignment="1">
      <alignment horizontal="center" vertical="center" wrapText="1"/>
    </xf>
    <xf numFmtId="0" fontId="8" fillId="24" borderId="19" xfId="0" applyFont="1" applyFill="1" applyBorder="1" applyAlignment="1">
      <alignment horizontal="center" vertical="center" wrapText="1"/>
    </xf>
    <xf numFmtId="0" fontId="8" fillId="24" borderId="14" xfId="0" applyFont="1" applyFill="1" applyBorder="1" applyAlignment="1">
      <alignment horizontal="center" vertical="center" wrapText="1"/>
    </xf>
    <xf numFmtId="0" fontId="8" fillId="24" borderId="81" xfId="0" applyFont="1" applyFill="1" applyBorder="1" applyAlignment="1">
      <alignment horizontal="center" vertical="center"/>
    </xf>
    <xf numFmtId="0" fontId="8" fillId="24" borderId="59" xfId="0" applyFont="1" applyFill="1" applyBorder="1" applyAlignment="1">
      <alignment horizontal="center" vertical="center"/>
    </xf>
    <xf numFmtId="0" fontId="8" fillId="24" borderId="69" xfId="0" applyFont="1" applyFill="1" applyBorder="1" applyAlignment="1">
      <alignment horizontal="center" vertical="center"/>
    </xf>
    <xf numFmtId="0" fontId="8" fillId="24" borderId="100" xfId="0" applyFont="1" applyFill="1" applyBorder="1" applyAlignment="1">
      <alignment horizontal="center" vertical="center" wrapText="1"/>
    </xf>
    <xf numFmtId="0" fontId="8" fillId="24" borderId="72" xfId="0" applyFont="1" applyFill="1" applyBorder="1" applyAlignment="1">
      <alignment horizontal="center" vertical="center"/>
    </xf>
    <xf numFmtId="0" fontId="9" fillId="24" borderId="48" xfId="0" applyFont="1" applyFill="1" applyBorder="1" applyAlignment="1">
      <alignment horizontal="center" vertical="center" shrinkToFit="1"/>
    </xf>
    <xf numFmtId="0" fontId="8" fillId="24" borderId="50" xfId="0" applyFont="1" applyFill="1" applyBorder="1" applyAlignment="1">
      <alignment horizontal="center" vertical="center" wrapText="1"/>
    </xf>
    <xf numFmtId="0" fontId="8" fillId="24" borderId="21" xfId="0" applyFont="1" applyFill="1" applyBorder="1" applyAlignment="1">
      <alignment horizontal="center" vertical="center" wrapText="1"/>
    </xf>
    <xf numFmtId="0" fontId="8" fillId="24" borderId="40" xfId="0" applyFont="1" applyFill="1" applyBorder="1" applyAlignment="1">
      <alignment horizontal="center" vertical="center" wrapText="1"/>
    </xf>
    <xf numFmtId="0" fontId="8" fillId="24" borderId="10" xfId="0" applyFont="1" applyFill="1" applyBorder="1" applyAlignment="1">
      <alignment horizontal="center" vertical="center"/>
    </xf>
    <xf numFmtId="0" fontId="8" fillId="24" borderId="11" xfId="0" applyFont="1" applyFill="1" applyBorder="1" applyAlignment="1">
      <alignment horizontal="center" vertical="center"/>
    </xf>
    <xf numFmtId="0" fontId="8" fillId="24" borderId="17" xfId="0" applyFont="1" applyFill="1" applyBorder="1" applyAlignment="1">
      <alignment horizontal="center" vertical="center"/>
    </xf>
    <xf numFmtId="0" fontId="8" fillId="24" borderId="18" xfId="0" applyFont="1" applyFill="1" applyBorder="1" applyAlignment="1">
      <alignment horizontal="center" vertical="center" wrapText="1"/>
    </xf>
    <xf numFmtId="0" fontId="8" fillId="24" borderId="14" xfId="0" applyFont="1" applyFill="1" applyBorder="1" applyAlignment="1">
      <alignment horizontal="center" vertical="center"/>
    </xf>
    <xf numFmtId="0" fontId="8" fillId="24" borderId="71" xfId="0" applyFont="1" applyFill="1" applyBorder="1" applyAlignment="1">
      <alignment horizontal="center" vertical="center" wrapText="1"/>
    </xf>
    <xf numFmtId="0" fontId="8" fillId="24" borderId="72" xfId="0" applyFont="1" applyFill="1" applyBorder="1" applyAlignment="1">
      <alignment horizontal="center" vertical="center" wrapText="1"/>
    </xf>
    <xf numFmtId="0" fontId="8" fillId="24" borderId="35" xfId="0" applyFont="1" applyFill="1" applyBorder="1" applyAlignment="1">
      <alignment horizontal="center" vertical="center" wrapText="1"/>
    </xf>
    <xf numFmtId="0" fontId="8" fillId="24" borderId="33" xfId="0" applyFont="1" applyFill="1" applyBorder="1" applyAlignment="1">
      <alignment horizontal="center" vertical="center" wrapText="1"/>
    </xf>
    <xf numFmtId="0" fontId="8" fillId="24" borderId="38" xfId="0" applyFont="1" applyFill="1" applyBorder="1" applyAlignment="1">
      <alignment horizontal="center" vertical="center" wrapText="1"/>
    </xf>
    <xf numFmtId="0" fontId="8" fillId="24" borderId="101" xfId="0" applyFont="1" applyFill="1" applyBorder="1" applyAlignment="1">
      <alignment horizontal="center" vertical="center" wrapText="1"/>
    </xf>
    <xf numFmtId="0" fontId="8" fillId="24" borderId="41" xfId="0" applyFont="1" applyFill="1" applyBorder="1" applyAlignment="1">
      <alignment horizontal="center" vertical="center" wrapText="1"/>
    </xf>
    <xf numFmtId="0" fontId="8" fillId="24" borderId="22" xfId="0" applyFont="1" applyFill="1" applyBorder="1" applyAlignment="1">
      <alignment horizontal="center" vertical="center" wrapText="1"/>
    </xf>
    <xf numFmtId="0" fontId="8" fillId="24" borderId="36" xfId="0" applyFont="1" applyFill="1" applyBorder="1" applyAlignment="1">
      <alignment horizontal="center" vertical="center" wrapText="1"/>
    </xf>
    <xf numFmtId="0" fontId="8" fillId="24" borderId="27" xfId="0" applyFont="1" applyFill="1" applyBorder="1" applyAlignment="1">
      <alignment horizontal="center" vertical="center" wrapText="1"/>
    </xf>
    <xf numFmtId="0" fontId="8" fillId="24" borderId="81" xfId="0" applyFont="1" applyFill="1" applyBorder="1" applyAlignment="1">
      <alignment horizontal="center" vertical="center" wrapText="1"/>
    </xf>
    <xf numFmtId="0" fontId="8" fillId="24" borderId="59" xfId="0" applyFont="1" applyFill="1" applyBorder="1" applyAlignment="1">
      <alignment horizontal="center" vertical="center" wrapText="1"/>
    </xf>
    <xf numFmtId="0" fontId="8" fillId="24" borderId="69" xfId="0" applyFont="1" applyFill="1" applyBorder="1" applyAlignment="1">
      <alignment horizontal="center" vertical="center" wrapText="1"/>
    </xf>
    <xf numFmtId="0" fontId="17" fillId="0" borderId="0" xfId="45" applyFont="1" applyAlignment="1">
      <alignment horizontal="center" vertical="center"/>
    </xf>
    <xf numFmtId="0" fontId="9" fillId="24" borderId="0" xfId="45" applyFont="1" applyFill="1" applyAlignment="1">
      <alignment horizontal="center" vertical="center" shrinkToFit="1"/>
    </xf>
    <xf numFmtId="0" fontId="1" fillId="24" borderId="0" xfId="45" applyFill="1" applyAlignment="1">
      <alignment horizontal="center" vertical="center"/>
    </xf>
    <xf numFmtId="0" fontId="7" fillId="27" borderId="102" xfId="45" applyFont="1" applyFill="1" applyBorder="1" applyAlignment="1" applyProtection="1">
      <alignment horizontal="center" vertical="center"/>
      <protection locked="0"/>
    </xf>
    <xf numFmtId="0" fontId="7" fillId="27" borderId="73" xfId="45" applyFont="1" applyFill="1" applyBorder="1" applyAlignment="1" applyProtection="1">
      <alignment horizontal="center" vertical="center"/>
      <protection locked="0"/>
    </xf>
    <xf numFmtId="0" fontId="7" fillId="27" borderId="70" xfId="45" applyFont="1" applyFill="1" applyBorder="1" applyAlignment="1" applyProtection="1">
      <alignment horizontal="center" vertical="center"/>
      <protection locked="0"/>
    </xf>
    <xf numFmtId="0" fontId="7" fillId="24" borderId="26" xfId="45" applyFont="1" applyFill="1" applyBorder="1" applyAlignment="1">
      <alignment horizontal="center" vertical="center" wrapText="1"/>
    </xf>
    <xf numFmtId="0" fontId="7" fillId="24" borderId="36" xfId="45" applyFont="1" applyFill="1" applyBorder="1" applyAlignment="1">
      <alignment horizontal="center" vertical="center" wrapText="1"/>
    </xf>
    <xf numFmtId="0" fontId="7" fillId="24" borderId="27" xfId="45" applyFont="1" applyFill="1" applyBorder="1" applyAlignment="1">
      <alignment horizontal="center" vertical="center" wrapText="1"/>
    </xf>
    <xf numFmtId="0" fontId="7" fillId="24" borderId="28" xfId="45" applyFont="1" applyFill="1" applyBorder="1" applyAlignment="1">
      <alignment horizontal="center" vertical="center" wrapText="1"/>
    </xf>
    <xf numFmtId="0" fontId="7" fillId="24" borderId="0" xfId="45" applyFont="1" applyFill="1" applyAlignment="1">
      <alignment horizontal="center" vertical="center" wrapText="1"/>
    </xf>
    <xf numFmtId="0" fontId="7" fillId="24" borderId="29" xfId="45" applyFont="1" applyFill="1" applyBorder="1" applyAlignment="1">
      <alignment horizontal="center" vertical="center" wrapText="1"/>
    </xf>
    <xf numFmtId="0" fontId="7" fillId="24" borderId="62" xfId="45" applyFont="1" applyFill="1" applyBorder="1" applyAlignment="1">
      <alignment horizontal="center" vertical="center" wrapText="1"/>
    </xf>
    <xf numFmtId="0" fontId="7" fillId="24" borderId="24" xfId="45" applyFont="1" applyFill="1" applyBorder="1" applyAlignment="1">
      <alignment horizontal="center" vertical="center" wrapText="1"/>
    </xf>
    <xf numFmtId="0" fontId="7" fillId="24" borderId="80" xfId="45" applyFont="1" applyFill="1" applyBorder="1" applyAlignment="1">
      <alignment horizontal="center" vertical="center" wrapText="1"/>
    </xf>
    <xf numFmtId="0" fontId="7" fillId="24" borderId="35" xfId="45" applyFont="1" applyFill="1" applyBorder="1" applyAlignment="1">
      <alignment horizontal="center" vertical="center" wrapText="1"/>
    </xf>
    <xf numFmtId="0" fontId="7" fillId="24" borderId="33" xfId="45" applyFont="1" applyFill="1" applyBorder="1" applyAlignment="1">
      <alignment horizontal="center" vertical="center" wrapText="1"/>
    </xf>
    <xf numFmtId="0" fontId="7" fillId="24" borderId="38" xfId="45" applyFont="1" applyFill="1" applyBorder="1" applyAlignment="1">
      <alignment horizontal="center" vertical="center" wrapText="1"/>
    </xf>
    <xf numFmtId="0" fontId="7" fillId="24" borderId="34" xfId="45" applyFont="1" applyFill="1" applyBorder="1" applyAlignment="1">
      <alignment horizontal="center" vertical="center"/>
    </xf>
    <xf numFmtId="0" fontId="7" fillId="24" borderId="19" xfId="45" applyFont="1" applyFill="1" applyBorder="1" applyAlignment="1">
      <alignment horizontal="center" vertical="center"/>
    </xf>
    <xf numFmtId="0" fontId="7" fillId="24" borderId="14" xfId="45" applyFont="1" applyFill="1" applyBorder="1" applyAlignment="1">
      <alignment horizontal="center" vertical="center"/>
    </xf>
    <xf numFmtId="0" fontId="1" fillId="24" borderId="33" xfId="45" applyFill="1" applyBorder="1">
      <alignment vertical="center"/>
    </xf>
    <xf numFmtId="0" fontId="7" fillId="24" borderId="49" xfId="45" applyFont="1" applyFill="1" applyBorder="1" applyAlignment="1">
      <alignment horizontal="center" vertical="center"/>
    </xf>
    <xf numFmtId="0" fontId="7" fillId="24" borderId="16" xfId="45" applyFont="1" applyFill="1" applyBorder="1" applyAlignment="1">
      <alignment horizontal="center" vertical="center"/>
    </xf>
    <xf numFmtId="0" fontId="7" fillId="24" borderId="45" xfId="45" applyFont="1" applyFill="1" applyBorder="1" applyAlignment="1">
      <alignment horizontal="center" vertical="center"/>
    </xf>
    <xf numFmtId="0" fontId="7" fillId="24" borderId="59" xfId="45" applyFont="1" applyFill="1" applyBorder="1" applyAlignment="1">
      <alignment horizontal="center" vertical="center"/>
    </xf>
    <xf numFmtId="0" fontId="0" fillId="0" borderId="59" xfId="0" applyBorder="1">
      <alignment vertical="center"/>
    </xf>
    <xf numFmtId="0" fontId="0" fillId="0" borderId="67" xfId="0" applyBorder="1">
      <alignment vertical="center"/>
    </xf>
    <xf numFmtId="0" fontId="7" fillId="24" borderId="54" xfId="45" applyFont="1" applyFill="1" applyBorder="1" applyAlignment="1">
      <alignment horizontal="center" vertical="center"/>
    </xf>
    <xf numFmtId="0" fontId="7" fillId="24" borderId="72" xfId="45" applyFont="1" applyFill="1" applyBorder="1" applyAlignment="1">
      <alignment horizontal="center" vertical="center"/>
    </xf>
    <xf numFmtId="0" fontId="7" fillId="24" borderId="100" xfId="45" applyFont="1" applyFill="1" applyBorder="1" applyAlignment="1">
      <alignment horizontal="center" vertical="center"/>
    </xf>
    <xf numFmtId="0" fontId="7" fillId="24" borderId="71" xfId="45" applyFont="1" applyFill="1" applyBorder="1" applyAlignment="1">
      <alignment horizontal="center" vertical="center"/>
    </xf>
    <xf numFmtId="0" fontId="7" fillId="24" borderId="55" xfId="45" applyFont="1" applyFill="1" applyBorder="1" applyAlignment="1">
      <alignment horizontal="center" vertical="center"/>
    </xf>
    <xf numFmtId="0" fontId="7" fillId="24" borderId="21" xfId="45" applyFont="1" applyFill="1" applyBorder="1" applyAlignment="1">
      <alignment horizontal="center" vertical="center"/>
    </xf>
    <xf numFmtId="0" fontId="7" fillId="0" borderId="28" xfId="45" applyFont="1" applyBorder="1" applyAlignment="1">
      <alignment horizontal="center" vertical="center" wrapText="1"/>
    </xf>
    <xf numFmtId="0" fontId="7" fillId="0" borderId="103" xfId="45" applyFont="1" applyBorder="1" applyAlignment="1">
      <alignment horizontal="center" vertical="center" wrapText="1"/>
    </xf>
    <xf numFmtId="0" fontId="7" fillId="25" borderId="0" xfId="45" applyFont="1" applyFill="1" applyAlignment="1" applyProtection="1">
      <alignment horizontal="center" vertical="center" wrapText="1"/>
      <protection locked="0"/>
    </xf>
    <xf numFmtId="0" fontId="7" fillId="25" borderId="48" xfId="45" applyFont="1" applyFill="1" applyBorder="1" applyAlignment="1" applyProtection="1">
      <alignment horizontal="center" vertical="center" wrapText="1"/>
      <protection locked="0"/>
    </xf>
    <xf numFmtId="0" fontId="7" fillId="0" borderId="0" xfId="45" applyFont="1" applyAlignment="1">
      <alignment horizontal="center" vertical="center" wrapText="1"/>
    </xf>
    <xf numFmtId="0" fontId="7" fillId="0" borderId="48" xfId="45" applyFont="1" applyBorder="1" applyAlignment="1">
      <alignment horizontal="center" vertical="center" wrapText="1"/>
    </xf>
    <xf numFmtId="0" fontId="7" fillId="0" borderId="29" xfId="45" applyFont="1" applyBorder="1" applyAlignment="1">
      <alignment horizontal="center" vertical="center" wrapText="1"/>
    </xf>
    <xf numFmtId="0" fontId="7" fillId="0" borderId="74" xfId="45" applyFont="1" applyBorder="1" applyAlignment="1">
      <alignment horizontal="center" vertical="center" wrapText="1"/>
    </xf>
    <xf numFmtId="0" fontId="7" fillId="0" borderId="26" xfId="45" applyFont="1" applyBorder="1" applyAlignment="1">
      <alignment horizontal="center" vertical="center" wrapText="1"/>
    </xf>
    <xf numFmtId="0" fontId="7" fillId="25" borderId="36" xfId="45" applyFont="1" applyFill="1" applyBorder="1" applyAlignment="1" applyProtection="1">
      <alignment horizontal="center" vertical="center" wrapText="1"/>
      <protection locked="0"/>
    </xf>
    <xf numFmtId="0" fontId="7" fillId="0" borderId="36" xfId="45" applyFont="1" applyBorder="1" applyAlignment="1">
      <alignment horizontal="center" vertical="center" wrapText="1"/>
    </xf>
    <xf numFmtId="0" fontId="7" fillId="0" borderId="27" xfId="45" applyFont="1" applyBorder="1" applyAlignment="1">
      <alignment horizontal="center" vertical="center" wrapText="1"/>
    </xf>
    <xf numFmtId="179" fontId="7" fillId="27" borderId="34" xfId="45" applyNumberFormat="1" applyFont="1" applyFill="1" applyBorder="1" applyAlignment="1">
      <alignment horizontal="center" vertical="center" wrapText="1"/>
    </xf>
    <xf numFmtId="179" fontId="7" fillId="27" borderId="20" xfId="45" applyNumberFormat="1" applyFont="1" applyFill="1" applyBorder="1" applyAlignment="1">
      <alignment horizontal="center" vertical="center" wrapText="1"/>
    </xf>
    <xf numFmtId="179" fontId="7" fillId="27" borderId="19" xfId="45" applyNumberFormat="1" applyFont="1" applyFill="1" applyBorder="1" applyAlignment="1">
      <alignment horizontal="center" vertical="center" wrapText="1"/>
    </xf>
    <xf numFmtId="176" fontId="7" fillId="27" borderId="19" xfId="45" applyNumberFormat="1" applyFont="1" applyFill="1" applyBorder="1" applyAlignment="1">
      <alignment horizontal="center" vertical="center" wrapText="1"/>
    </xf>
    <xf numFmtId="176" fontId="7" fillId="27" borderId="20" xfId="45" applyNumberFormat="1" applyFont="1" applyFill="1" applyBorder="1" applyAlignment="1">
      <alignment horizontal="center" vertical="center" wrapText="1"/>
    </xf>
    <xf numFmtId="0" fontId="15" fillId="25" borderId="19" xfId="0" applyFont="1" applyFill="1" applyBorder="1" applyAlignment="1" applyProtection="1">
      <alignment vertical="center" wrapText="1"/>
      <protection locked="0"/>
    </xf>
    <xf numFmtId="0" fontId="15" fillId="25" borderId="20" xfId="0" applyFont="1" applyFill="1" applyBorder="1" applyAlignment="1" applyProtection="1">
      <alignment vertical="center" wrapText="1"/>
      <protection locked="0"/>
    </xf>
    <xf numFmtId="0" fontId="8" fillId="25" borderId="19" xfId="45" applyFont="1" applyFill="1" applyBorder="1" applyAlignment="1" applyProtection="1">
      <alignment horizontal="center" vertical="center" wrapText="1"/>
      <protection locked="0"/>
    </xf>
    <xf numFmtId="0" fontId="8" fillId="25" borderId="20" xfId="45" applyFont="1" applyFill="1" applyBorder="1" applyAlignment="1" applyProtection="1">
      <alignment horizontal="center" vertical="center" wrapText="1"/>
      <protection locked="0"/>
    </xf>
    <xf numFmtId="0" fontId="15" fillId="25" borderId="16" xfId="45" applyFont="1" applyFill="1" applyBorder="1" applyAlignment="1" applyProtection="1">
      <alignment horizontal="center" vertical="center" wrapText="1"/>
      <protection locked="0"/>
    </xf>
    <xf numFmtId="0" fontId="15" fillId="25" borderId="64" xfId="45" applyFont="1" applyFill="1" applyBorder="1" applyAlignment="1" applyProtection="1">
      <alignment horizontal="center" vertical="center" wrapText="1"/>
      <protection locked="0"/>
    </xf>
    <xf numFmtId="176" fontId="7" fillId="27" borderId="34" xfId="45" applyNumberFormat="1" applyFont="1" applyFill="1" applyBorder="1" applyAlignment="1">
      <alignment horizontal="center" vertical="center" wrapText="1"/>
    </xf>
    <xf numFmtId="0" fontId="15" fillId="25" borderId="34" xfId="0" applyFont="1" applyFill="1" applyBorder="1" applyAlignment="1" applyProtection="1">
      <alignment vertical="center" wrapText="1"/>
      <protection locked="0"/>
    </xf>
    <xf numFmtId="0" fontId="8" fillId="25" borderId="34" xfId="45" applyFont="1" applyFill="1" applyBorder="1" applyAlignment="1" applyProtection="1">
      <alignment horizontal="center" vertical="center" wrapText="1"/>
      <protection locked="0"/>
    </xf>
    <xf numFmtId="0" fontId="15" fillId="25" borderId="49" xfId="45" applyFont="1" applyFill="1" applyBorder="1" applyAlignment="1" applyProtection="1">
      <alignment horizontal="center" vertical="center" wrapText="1"/>
      <protection locked="0"/>
    </xf>
    <xf numFmtId="0" fontId="7" fillId="0" borderId="56" xfId="45" applyFont="1" applyBorder="1" applyAlignment="1">
      <alignment horizontal="center" vertical="center" wrapText="1"/>
    </xf>
    <xf numFmtId="0" fontId="7" fillId="25" borderId="104" xfId="45" applyFont="1" applyFill="1" applyBorder="1" applyAlignment="1" applyProtection="1">
      <alignment horizontal="center" vertical="center" wrapText="1"/>
      <protection locked="0"/>
    </xf>
    <xf numFmtId="0" fontId="7" fillId="0" borderId="104" xfId="45" applyFont="1" applyBorder="1" applyAlignment="1">
      <alignment horizontal="center" vertical="center" wrapText="1"/>
    </xf>
    <xf numFmtId="0" fontId="7" fillId="0" borderId="79" xfId="45" applyFont="1" applyBorder="1" applyAlignment="1">
      <alignment horizontal="center" vertical="center" wrapText="1"/>
    </xf>
    <xf numFmtId="179" fontId="7" fillId="27" borderId="18" xfId="45" applyNumberFormat="1" applyFont="1" applyFill="1" applyBorder="1" applyAlignment="1">
      <alignment horizontal="center" vertical="center" wrapText="1"/>
    </xf>
    <xf numFmtId="176" fontId="7" fillId="27" borderId="18" xfId="45" applyNumberFormat="1" applyFont="1" applyFill="1" applyBorder="1" applyAlignment="1">
      <alignment horizontal="center" vertical="center" wrapText="1"/>
    </xf>
    <xf numFmtId="0" fontId="15" fillId="25" borderId="18" xfId="0" applyFont="1" applyFill="1" applyBorder="1" applyAlignment="1" applyProtection="1">
      <alignment vertical="center" wrapText="1"/>
      <protection locked="0"/>
    </xf>
    <xf numFmtId="0" fontId="8" fillId="25" borderId="18" xfId="45" applyFont="1" applyFill="1" applyBorder="1" applyAlignment="1" applyProtection="1">
      <alignment horizontal="center" vertical="center" wrapText="1"/>
      <protection locked="0"/>
    </xf>
    <xf numFmtId="0" fontId="15" fillId="25" borderId="15" xfId="45" applyFont="1" applyFill="1" applyBorder="1" applyAlignment="1" applyProtection="1">
      <alignment horizontal="center" vertical="center" wrapText="1"/>
      <protection locked="0"/>
    </xf>
    <xf numFmtId="176" fontId="7" fillId="27" borderId="14" xfId="45" applyNumberFormat="1" applyFont="1" applyFill="1" applyBorder="1" applyAlignment="1">
      <alignment horizontal="center" vertical="center" wrapText="1"/>
    </xf>
    <xf numFmtId="0" fontId="15" fillId="25" borderId="14" xfId="0" applyFont="1" applyFill="1" applyBorder="1" applyAlignment="1" applyProtection="1">
      <alignment vertical="center" wrapText="1"/>
      <protection locked="0"/>
    </xf>
    <xf numFmtId="0" fontId="8" fillId="25" borderId="14" xfId="45" applyFont="1" applyFill="1" applyBorder="1" applyAlignment="1" applyProtection="1">
      <alignment horizontal="center" vertical="center" wrapText="1"/>
      <protection locked="0"/>
    </xf>
    <xf numFmtId="0" fontId="15" fillId="25" borderId="45" xfId="45" applyFont="1" applyFill="1" applyBorder="1" applyAlignment="1" applyProtection="1">
      <alignment horizontal="center" vertical="center" wrapText="1"/>
      <protection locked="0"/>
    </xf>
    <xf numFmtId="0" fontId="7" fillId="24" borderId="37" xfId="45" applyFont="1" applyFill="1" applyBorder="1" applyAlignment="1">
      <alignment horizontal="center" vertical="center"/>
    </xf>
    <xf numFmtId="0" fontId="7" fillId="24" borderId="62" xfId="45" applyFont="1" applyFill="1" applyBorder="1" applyAlignment="1">
      <alignment horizontal="center" vertical="center"/>
    </xf>
    <xf numFmtId="0" fontId="7" fillId="24" borderId="39" xfId="45" applyFont="1" applyFill="1" applyBorder="1" applyAlignment="1">
      <alignment horizontal="center" vertical="center"/>
    </xf>
    <xf numFmtId="0" fontId="7" fillId="0" borderId="62" xfId="45" applyFont="1" applyBorder="1" applyAlignment="1">
      <alignment horizontal="center" vertical="center" wrapText="1"/>
    </xf>
    <xf numFmtId="0" fontId="7" fillId="25" borderId="24" xfId="45" applyFont="1" applyFill="1" applyBorder="1" applyAlignment="1" applyProtection="1">
      <alignment horizontal="center" vertical="center" wrapText="1"/>
      <protection locked="0"/>
    </xf>
    <xf numFmtId="0" fontId="7" fillId="0" borderId="24" xfId="45" applyFont="1" applyBorder="1" applyAlignment="1">
      <alignment horizontal="center" vertical="center" wrapText="1"/>
    </xf>
    <xf numFmtId="0" fontId="7" fillId="0" borderId="80" xfId="45" applyFont="1" applyBorder="1" applyAlignment="1">
      <alignment horizontal="center" vertical="center" wrapText="1"/>
    </xf>
    <xf numFmtId="179" fontId="7" fillId="27" borderId="14" xfId="45" applyNumberFormat="1" applyFont="1" applyFill="1" applyBorder="1" applyAlignment="1">
      <alignment horizontal="center" vertical="center" wrapText="1"/>
    </xf>
    <xf numFmtId="180" fontId="0" fillId="27" borderId="62" xfId="0" applyNumberFormat="1" applyFill="1" applyBorder="1" applyAlignment="1">
      <alignment horizontal="center" vertical="center"/>
    </xf>
    <xf numFmtId="180" fontId="0" fillId="27" borderId="24" xfId="0" applyNumberFormat="1" applyFill="1" applyBorder="1" applyAlignment="1">
      <alignment horizontal="center" vertical="center"/>
    </xf>
    <xf numFmtId="180" fontId="0" fillId="27" borderId="38" xfId="0" applyNumberFormat="1" applyFill="1" applyBorder="1" applyAlignment="1">
      <alignment horizontal="center" vertical="center"/>
    </xf>
    <xf numFmtId="180" fontId="0" fillId="27" borderId="80" xfId="0" applyNumberFormat="1" applyFill="1" applyBorder="1" applyAlignment="1">
      <alignment horizontal="center" vertical="center"/>
    </xf>
    <xf numFmtId="179" fontId="0" fillId="0" borderId="26" xfId="0" applyNumberFormat="1" applyBorder="1" applyAlignment="1">
      <alignment horizontal="center" vertical="center"/>
    </xf>
    <xf numFmtId="179" fontId="0" fillId="0" borderId="27" xfId="0" applyNumberFormat="1" applyBorder="1" applyAlignment="1">
      <alignment horizontal="center" vertical="center"/>
    </xf>
    <xf numFmtId="179" fontId="0" fillId="0" borderId="35" xfId="0" applyNumberFormat="1" applyBorder="1" applyAlignment="1">
      <alignment horizontal="center" vertical="center"/>
    </xf>
    <xf numFmtId="180" fontId="0" fillId="27" borderId="39" xfId="0" applyNumberFormat="1" applyFill="1" applyBorder="1" applyAlignment="1">
      <alignment horizontal="center" vertical="center"/>
    </xf>
    <xf numFmtId="179" fontId="0" fillId="0" borderId="37" xfId="0" applyNumberFormat="1" applyBorder="1" applyAlignment="1">
      <alignment horizontal="center" vertical="center"/>
    </xf>
    <xf numFmtId="179" fontId="0" fillId="0" borderId="36" xfId="0" applyNumberFormat="1" applyBorder="1" applyAlignment="1">
      <alignment horizontal="center" vertical="center"/>
    </xf>
    <xf numFmtId="0" fontId="0" fillId="0" borderId="36" xfId="0" applyBorder="1" applyAlignment="1">
      <alignment horizontal="center" vertical="center"/>
    </xf>
    <xf numFmtId="0" fontId="7" fillId="24" borderId="54" xfId="45" applyFont="1" applyFill="1" applyBorder="1" applyAlignment="1">
      <alignment horizontal="center" vertical="center" shrinkToFit="1"/>
    </xf>
    <xf numFmtId="0" fontId="7" fillId="24" borderId="72" xfId="45" applyFont="1" applyFill="1" applyBorder="1" applyAlignment="1">
      <alignment horizontal="center" vertical="center" shrinkToFit="1"/>
    </xf>
    <xf numFmtId="0" fontId="7" fillId="24" borderId="100" xfId="45" applyFont="1" applyFill="1" applyBorder="1" applyAlignment="1">
      <alignment horizontal="center" vertical="center" shrinkToFit="1"/>
    </xf>
    <xf numFmtId="0" fontId="7" fillId="24" borderId="21" xfId="45" applyFont="1" applyFill="1" applyBorder="1" applyAlignment="1">
      <alignment horizontal="center" vertical="center" shrinkToFit="1"/>
    </xf>
    <xf numFmtId="0" fontId="1" fillId="25" borderId="11" xfId="44" applyFill="1" applyBorder="1" applyAlignment="1" applyProtection="1">
      <alignment horizontal="center" vertical="center"/>
      <protection locked="0"/>
    </xf>
    <xf numFmtId="0" fontId="1" fillId="25" borderId="17" xfId="44" applyFill="1" applyBorder="1" applyAlignment="1" applyProtection="1">
      <alignment horizontal="center" vertical="center"/>
      <protection locked="0"/>
    </xf>
    <xf numFmtId="0" fontId="0" fillId="0" borderId="0" xfId="0" applyAlignment="1">
      <alignment horizontal="left" vertical="center"/>
    </xf>
    <xf numFmtId="0" fontId="5" fillId="0" borderId="50" xfId="44" applyFont="1" applyBorder="1" applyAlignment="1">
      <alignment horizontal="center" vertical="center"/>
    </xf>
    <xf numFmtId="0" fontId="1" fillId="0" borderId="65" xfId="44" applyBorder="1" applyAlignment="1">
      <alignment horizontal="center" vertical="center"/>
    </xf>
    <xf numFmtId="0" fontId="1" fillId="25" borderId="18" xfId="44" applyFill="1" applyBorder="1" applyAlignment="1">
      <alignment horizontal="center" vertical="center"/>
    </xf>
    <xf numFmtId="0" fontId="1" fillId="25" borderId="20" xfId="44" applyFill="1" applyBorder="1" applyAlignment="1">
      <alignment horizontal="center" vertical="center"/>
    </xf>
    <xf numFmtId="0" fontId="7" fillId="25" borderId="18" xfId="44" applyFont="1" applyFill="1" applyBorder="1" applyAlignment="1" applyProtection="1">
      <alignment horizontal="center" vertical="center"/>
      <protection locked="0"/>
    </xf>
    <xf numFmtId="0" fontId="7" fillId="25" borderId="20" xfId="44" applyFont="1" applyFill="1" applyBorder="1" applyAlignment="1" applyProtection="1">
      <alignment horizontal="center" vertical="center"/>
      <protection locked="0"/>
    </xf>
    <xf numFmtId="0" fontId="7" fillId="28" borderId="18" xfId="44" applyFont="1" applyFill="1" applyBorder="1" applyAlignment="1" applyProtection="1">
      <alignment horizontal="center" vertical="center"/>
      <protection locked="0"/>
    </xf>
    <xf numFmtId="0" fontId="7" fillId="28" borderId="20" xfId="44" applyFont="1" applyFill="1" applyBorder="1" applyAlignment="1" applyProtection="1">
      <alignment horizontal="center" vertical="center"/>
      <protection locked="0"/>
    </xf>
    <xf numFmtId="3" fontId="7" fillId="25" borderId="18" xfId="44" applyNumberFormat="1" applyFont="1" applyFill="1" applyBorder="1" applyAlignment="1" applyProtection="1">
      <alignment horizontal="center" vertical="center"/>
      <protection locked="0"/>
    </xf>
    <xf numFmtId="0" fontId="1" fillId="0" borderId="66" xfId="44" applyBorder="1" applyAlignment="1">
      <alignment horizontal="center" vertical="center"/>
    </xf>
    <xf numFmtId="0" fontId="1" fillId="25" borderId="14" xfId="44" applyFill="1" applyBorder="1" applyAlignment="1">
      <alignment horizontal="center" vertical="center"/>
    </xf>
    <xf numFmtId="0" fontId="7" fillId="25" borderId="14" xfId="44" applyFont="1" applyFill="1" applyBorder="1" applyAlignment="1" applyProtection="1">
      <alignment horizontal="center" vertical="center"/>
      <protection locked="0"/>
    </xf>
    <xf numFmtId="0" fontId="7" fillId="28" borderId="14" xfId="44" applyFont="1" applyFill="1" applyBorder="1" applyAlignment="1" applyProtection="1">
      <alignment horizontal="center" vertical="center"/>
      <protection locked="0"/>
    </xf>
    <xf numFmtId="0" fontId="5" fillId="0" borderId="0" xfId="44" applyFont="1" applyAlignment="1">
      <alignment horizontal="left" vertical="center"/>
    </xf>
    <xf numFmtId="0" fontId="5" fillId="0" borderId="59" xfId="44" applyFont="1" applyBorder="1" applyAlignment="1">
      <alignment horizontal="center" vertical="center"/>
    </xf>
    <xf numFmtId="0" fontId="7" fillId="25" borderId="18" xfId="44" applyFont="1" applyFill="1" applyBorder="1" applyProtection="1">
      <alignment vertical="center"/>
      <protection locked="0"/>
    </xf>
    <xf numFmtId="0" fontId="7" fillId="25" borderId="20" xfId="44" applyFont="1" applyFill="1" applyBorder="1" applyProtection="1">
      <alignment vertical="center"/>
      <protection locked="0"/>
    </xf>
    <xf numFmtId="0" fontId="0" fillId="27" borderId="26" xfId="0" applyFill="1" applyBorder="1" applyAlignment="1">
      <alignment horizontal="left" vertical="top" wrapText="1"/>
    </xf>
    <xf numFmtId="0" fontId="0" fillId="27" borderId="36" xfId="0" applyFill="1" applyBorder="1" applyAlignment="1">
      <alignment horizontal="left" vertical="top"/>
    </xf>
    <xf numFmtId="0" fontId="0" fillId="27" borderId="37" xfId="0" applyFill="1" applyBorder="1" applyAlignment="1">
      <alignment horizontal="left" vertical="top"/>
    </xf>
    <xf numFmtId="0" fontId="0" fillId="27" borderId="28" xfId="0" applyFill="1" applyBorder="1" applyAlignment="1">
      <alignment horizontal="left" vertical="top"/>
    </xf>
    <xf numFmtId="0" fontId="0" fillId="27" borderId="0" xfId="0" applyFill="1" applyAlignment="1">
      <alignment horizontal="left" vertical="top"/>
    </xf>
    <xf numFmtId="0" fontId="0" fillId="27" borderId="32" xfId="0" applyFill="1" applyBorder="1" applyAlignment="1">
      <alignment horizontal="left" vertical="top"/>
    </xf>
    <xf numFmtId="0" fontId="0" fillId="27" borderId="62" xfId="0" applyFill="1" applyBorder="1" applyAlignment="1">
      <alignment horizontal="left" vertical="top"/>
    </xf>
    <xf numFmtId="0" fontId="0" fillId="27" borderId="24" xfId="0" applyFill="1" applyBorder="1" applyAlignment="1">
      <alignment horizontal="left" vertical="top"/>
    </xf>
    <xf numFmtId="0" fontId="0" fillId="27" borderId="39" xfId="0" applyFill="1" applyBorder="1" applyAlignment="1">
      <alignment horizontal="left" vertical="top"/>
    </xf>
    <xf numFmtId="0" fontId="1" fillId="0" borderId="42" xfId="44" applyBorder="1" applyAlignment="1">
      <alignment horizontal="center" vertical="center"/>
    </xf>
    <xf numFmtId="0" fontId="1" fillId="25" borderId="40" xfId="44" applyFill="1" applyBorder="1" applyAlignment="1">
      <alignment horizontal="center" vertical="center"/>
    </xf>
    <xf numFmtId="0" fontId="1" fillId="25" borderId="25" xfId="44" applyFill="1" applyBorder="1" applyAlignment="1">
      <alignment horizontal="center" vertical="center"/>
    </xf>
    <xf numFmtId="0" fontId="7" fillId="25" borderId="14" xfId="44" applyFont="1" applyFill="1" applyBorder="1" applyProtection="1">
      <alignment vertical="center"/>
      <protection locked="0"/>
    </xf>
    <xf numFmtId="0" fontId="1" fillId="25" borderId="12" xfId="44" applyFill="1" applyBorder="1" applyAlignment="1" applyProtection="1">
      <alignment horizontal="center" vertical="center"/>
      <protection locked="0"/>
    </xf>
    <xf numFmtId="0" fontId="5" fillId="0" borderId="0" xfId="0" applyFont="1" applyAlignment="1">
      <alignment horizontal="center" vertical="center"/>
    </xf>
    <xf numFmtId="0" fontId="3" fillId="0" borderId="100" xfId="47" applyBorder="1" applyAlignment="1">
      <alignment horizontal="distributed" vertical="center"/>
    </xf>
    <xf numFmtId="0" fontId="3" fillId="0" borderId="71" xfId="47" applyBorder="1" applyAlignment="1">
      <alignment horizontal="distributed" vertical="center"/>
    </xf>
    <xf numFmtId="0" fontId="3" fillId="0" borderId="72" xfId="47" applyBorder="1" applyAlignment="1">
      <alignment horizontal="distributed" vertical="center"/>
    </xf>
    <xf numFmtId="0" fontId="3" fillId="0" borderId="79" xfId="47" applyBorder="1" applyAlignment="1">
      <alignment horizontal="center" vertical="center"/>
    </xf>
    <xf numFmtId="0" fontId="3" fillId="0" borderId="29" xfId="47" applyBorder="1" applyAlignment="1">
      <alignment horizontal="center" vertical="center"/>
    </xf>
    <xf numFmtId="0" fontId="3" fillId="0" borderId="74" xfId="47" applyBorder="1" applyAlignment="1">
      <alignment horizontal="center" vertical="center"/>
    </xf>
    <xf numFmtId="0" fontId="20" fillId="0" borderId="77" xfId="47" applyFont="1" applyBorder="1" applyAlignment="1">
      <alignment horizontal="center" vertical="center"/>
    </xf>
    <xf numFmtId="0" fontId="20" fillId="0" borderId="104" xfId="47" applyFont="1" applyBorder="1" applyAlignment="1">
      <alignment horizontal="center" vertical="center"/>
    </xf>
    <xf numFmtId="0" fontId="20" fillId="0" borderId="79" xfId="47" applyFont="1" applyBorder="1" applyAlignment="1">
      <alignment horizontal="center" vertical="center"/>
    </xf>
    <xf numFmtId="0" fontId="20" fillId="0" borderId="18" xfId="47" applyFont="1" applyBorder="1" applyAlignment="1">
      <alignment horizontal="distributed" vertical="center" wrapText="1"/>
    </xf>
    <xf numFmtId="0" fontId="20" fillId="0" borderId="20" xfId="47" applyFont="1" applyBorder="1" applyAlignment="1">
      <alignment horizontal="distributed" vertical="center" wrapText="1"/>
    </xf>
    <xf numFmtId="0" fontId="3" fillId="0" borderId="19" xfId="47" applyBorder="1" applyAlignment="1">
      <alignment horizontal="distributed" vertical="center" wrapText="1"/>
    </xf>
    <xf numFmtId="0" fontId="3" fillId="0" borderId="20" xfId="47" applyBorder="1" applyAlignment="1">
      <alignment horizontal="distributed" vertical="center" wrapText="1"/>
    </xf>
    <xf numFmtId="0" fontId="19" fillId="0" borderId="18" xfId="47" applyFont="1" applyBorder="1" applyAlignment="1">
      <alignment horizontal="distributed" vertical="center"/>
    </xf>
    <xf numFmtId="0" fontId="19" fillId="0" borderId="19" xfId="47" applyFont="1" applyBorder="1" applyAlignment="1">
      <alignment horizontal="distributed" vertical="center"/>
    </xf>
    <xf numFmtId="0" fontId="19" fillId="0" borderId="20" xfId="47" applyFont="1" applyBorder="1" applyAlignment="1">
      <alignment horizontal="distributed" vertical="center"/>
    </xf>
    <xf numFmtId="0" fontId="3" fillId="0" borderId="105" xfId="47" applyBorder="1" applyAlignment="1">
      <alignment horizontal="center" vertical="center" wrapText="1"/>
    </xf>
    <xf numFmtId="0" fontId="3" fillId="0" borderId="41" xfId="47" applyBorder="1" applyAlignment="1">
      <alignment horizontal="center" vertical="center" wrapText="1"/>
    </xf>
    <xf numFmtId="0" fontId="3" fillId="0" borderId="106" xfId="47" applyBorder="1" applyAlignment="1">
      <alignment horizontal="center" vertical="center" wrapText="1"/>
    </xf>
    <xf numFmtId="0" fontId="3" fillId="0" borderId="18" xfId="47" applyBorder="1" applyAlignment="1">
      <alignment horizontal="distributed" vertical="center" wrapText="1"/>
    </xf>
    <xf numFmtId="0" fontId="3" fillId="0" borderId="19" xfId="47" applyBorder="1" applyAlignment="1">
      <alignment horizontal="distributed" vertical="center"/>
    </xf>
    <xf numFmtId="0" fontId="3" fillId="0" borderId="20" xfId="47" applyBorder="1" applyAlignment="1">
      <alignment horizontal="distributed" vertical="center"/>
    </xf>
    <xf numFmtId="0" fontId="18" fillId="0" borderId="18" xfId="47" applyFont="1" applyBorder="1" applyAlignment="1">
      <alignment horizontal="distributed" vertical="center" wrapText="1"/>
    </xf>
    <xf numFmtId="0" fontId="18" fillId="0" borderId="19" xfId="47" applyFont="1" applyBorder="1" applyAlignment="1">
      <alignment horizontal="distributed" vertical="center" wrapText="1"/>
    </xf>
    <xf numFmtId="0" fontId="18" fillId="0" borderId="20" xfId="47" applyFont="1" applyBorder="1" applyAlignment="1">
      <alignment horizontal="distributed" vertical="center" wrapText="1"/>
    </xf>
    <xf numFmtId="0" fontId="18" fillId="0" borderId="18" xfId="47" applyFont="1" applyBorder="1" applyAlignment="1">
      <alignment horizontal="center" vertical="center" wrapText="1"/>
    </xf>
    <xf numFmtId="0" fontId="18" fillId="0" borderId="19" xfId="47" applyFont="1" applyBorder="1" applyAlignment="1">
      <alignment horizontal="center" vertical="center" wrapText="1"/>
    </xf>
    <xf numFmtId="0" fontId="18" fillId="0" borderId="20" xfId="47" applyFont="1" applyBorder="1" applyAlignment="1">
      <alignment horizontal="center" vertical="center" wrapText="1"/>
    </xf>
    <xf numFmtId="0" fontId="18" fillId="0" borderId="78" xfId="47" applyFont="1" applyBorder="1" applyAlignment="1">
      <alignment horizontal="distributed" vertical="center" wrapText="1"/>
    </xf>
    <xf numFmtId="0" fontId="18" fillId="0" borderId="74" xfId="47" applyFont="1" applyBorder="1" applyAlignment="1">
      <alignment horizontal="distributed" vertical="center" wrapText="1"/>
    </xf>
    <xf numFmtId="0" fontId="3" fillId="0" borderId="19" xfId="43" applyFont="1" applyBorder="1" applyAlignment="1">
      <alignment horizontal="distributed" vertical="center" justifyLastLine="1"/>
    </xf>
    <xf numFmtId="0" fontId="3" fillId="0" borderId="77" xfId="47" applyBorder="1" applyAlignment="1">
      <alignment horizontal="distributed" vertical="center"/>
    </xf>
    <xf numFmtId="0" fontId="3" fillId="0" borderId="33" xfId="47" applyBorder="1" applyAlignment="1">
      <alignment horizontal="distributed" vertical="center"/>
    </xf>
    <xf numFmtId="0" fontId="3" fillId="0" borderId="78" xfId="47" applyBorder="1" applyAlignment="1">
      <alignment horizontal="distributed" vertical="center"/>
    </xf>
    <xf numFmtId="0" fontId="3" fillId="0" borderId="18" xfId="47" applyBorder="1" applyAlignment="1">
      <alignment horizontal="distributed" vertical="center"/>
    </xf>
    <xf numFmtId="0" fontId="3" fillId="0" borderId="77" xfId="47" applyBorder="1" applyAlignment="1">
      <alignment horizontal="center" vertical="center" wrapText="1"/>
    </xf>
    <xf numFmtId="0" fontId="3" fillId="0" borderId="33" xfId="47" applyBorder="1" applyAlignment="1">
      <alignment horizontal="center" vertical="center" wrapText="1"/>
    </xf>
    <xf numFmtId="0" fontId="3" fillId="0" borderId="78" xfId="47" applyBorder="1" applyAlignment="1">
      <alignment horizontal="center" vertical="center" wrapText="1"/>
    </xf>
    <xf numFmtId="0" fontId="3" fillId="0" borderId="19" xfId="43" applyFont="1" applyBorder="1" applyAlignment="1">
      <alignment horizontal="distributed" vertical="center"/>
    </xf>
    <xf numFmtId="0" fontId="3" fillId="0" borderId="19" xfId="43" applyFont="1" applyBorder="1" applyAlignment="1">
      <alignment horizontal="distributed" vertical="center" wrapText="1"/>
    </xf>
    <xf numFmtId="0" fontId="3" fillId="0" borderId="100" xfId="43" applyFont="1" applyBorder="1" applyAlignment="1">
      <alignment horizontal="distributed" vertical="center" indent="3"/>
    </xf>
    <xf numFmtId="0" fontId="3" fillId="0" borderId="71" xfId="43" applyFont="1" applyBorder="1" applyAlignment="1">
      <alignment horizontal="distributed" vertical="center" indent="3"/>
    </xf>
    <xf numFmtId="0" fontId="3" fillId="0" borderId="72" xfId="43" applyFont="1" applyBorder="1" applyAlignment="1">
      <alignment horizontal="distributed" vertical="center" indent="3"/>
    </xf>
    <xf numFmtId="0" fontId="3" fillId="0" borderId="19" xfId="43" applyFont="1" applyBorder="1" applyAlignment="1">
      <alignment horizontal="center" vertical="center" wrapText="1"/>
    </xf>
    <xf numFmtId="0" fontId="3" fillId="0" borderId="19" xfId="43" applyFont="1" applyBorder="1" applyAlignment="1">
      <alignment horizontal="distributed" vertical="center" indent="1"/>
    </xf>
    <xf numFmtId="0" fontId="3" fillId="0" borderId="78" xfId="43" applyFont="1" applyBorder="1" applyAlignment="1">
      <alignment horizontal="distributed" vertical="center" wrapText="1"/>
    </xf>
    <xf numFmtId="0" fontId="3" fillId="0" borderId="48" xfId="43" applyFont="1" applyBorder="1" applyAlignment="1">
      <alignment horizontal="distributed" vertical="center" wrapText="1"/>
    </xf>
    <xf numFmtId="0" fontId="3" fillId="0" borderId="74" xfId="43" applyFont="1" applyBorder="1" applyAlignment="1">
      <alignment horizontal="distributed"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4"/>
    <cellStyle name="標準 4" xfId="51"/>
    <cellStyle name="標準 8" xfId="45"/>
    <cellStyle name="標準_01北海道・東北地方(1-7)" xfId="50"/>
    <cellStyle name="標準_19.9.14提出申請書" xfId="46"/>
    <cellStyle name="標準_申請_別紙２５－(6)" xfId="47"/>
    <cellStyle name="未定義" xfId="48"/>
    <cellStyle name="良い" xfId="49" builtinId="26"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externalLink" Target="externalLinks/externalLink1.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_rels/drawing1.xml.rels>&#65279;<?xml version="1.0" encoding="utf-8" standalone="yes"?>
<Relationships xmlns="http://schemas.openxmlformats.org/package/2006/relationships">
  <Relationship Id="rId1" Type="http://schemas.openxmlformats.org/officeDocument/2006/relationships/hyperlink" Target="mailto:kango@pref.yamagata.jp" TargetMode="External" />
</Relationships>
</file>

<file path=xl/drawings/_rels/drawing5.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6.xml.rels>&#65279;<?xml version="1.0" encoding="utf-8" standalone="yes"?>
<Relationships xmlns="http://schemas.openxmlformats.org/package/2006/relationships">
  <Relationship Id="rId1" Type="http://schemas.openxmlformats.org/officeDocument/2006/relationships/image" Target="../media/image2.emf" />
</Relationships>
</file>

<file path=xl/drawings/_rels/vmlDrawing1.vml.rels>&#65279;<?xml version="1.0" encoding="utf-8" standalone="yes"?>
<Relationships xmlns="http://schemas.openxmlformats.org/package/2006/relationships">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1</xdr:col>
      <xdr:colOff>1928575</xdr:colOff>
      <xdr:row>33</xdr:row>
      <xdr:rowOff>9525</xdr:rowOff>
    </xdr:from>
    <xdr:to>
      <xdr:col>3</xdr:col>
      <xdr:colOff>450740</xdr:colOff>
      <xdr:row>34</xdr:row>
      <xdr:rowOff>44523</xdr:rowOff>
    </xdr:to>
    <xdr:sp macro="" textlink="">
      <xdr:nvSpPr>
        <xdr:cNvPr id="2" name="AutoShape 42">
          <a:hlinkClick xmlns:r="http://schemas.openxmlformats.org/officeDocument/2006/relationships" r:id="rId1"/>
          <a:extLst>
            <a:ext uri="{FF2B5EF4-FFF2-40B4-BE49-F238E27FC236}">
              <a16:creationId xmlns:a16="http://schemas.microsoft.com/office/drawing/2014/main" id="{00000000-0008-0000-0000-000002000000}"/>
            </a:ext>
          </a:extLst>
        </xdr:cNvPr>
        <xdr:cNvSpPr>
          <a:spLocks noChangeArrowheads="1"/>
        </xdr:cNvSpPr>
      </xdr:nvSpPr>
      <xdr:spPr bwMode="auto">
        <a:xfrm>
          <a:off x="2614375" y="8553450"/>
          <a:ext cx="2703640" cy="292173"/>
        </a:xfrm>
        <a:prstGeom prst="bevel">
          <a:avLst>
            <a:gd name="adj" fmla="val 12500"/>
          </a:avLst>
        </a:prstGeom>
        <a:solidFill>
          <a:srgbClr val="FFFF99"/>
        </a:solidFill>
        <a:ln w="9525">
          <a:solidFill>
            <a:srgbClr val="000000"/>
          </a:solidFill>
          <a:miter lim="800000"/>
          <a:headEnd/>
          <a:tailEnd/>
        </a:ln>
      </xdr:spPr>
      <xdr:txBody>
        <a:bodyPr vertOverflow="clip" wrap="square" lIns="36576" tIns="18288" rIns="36576" bIns="0" anchor="t" upright="1"/>
        <a:lstStyle/>
        <a:p>
          <a:pPr algn="ctr" rtl="0">
            <a:defRPr sz="1000"/>
          </a:pPr>
          <a:r>
            <a:rPr lang="en-US" altLang="ja-JP" sz="1100" b="1" i="0" u="none" strike="noStrike" baseline="0">
              <a:solidFill>
                <a:srgbClr val="000000"/>
              </a:solidFill>
              <a:latin typeface="HGS創英角ｺﾞｼｯｸUB"/>
              <a:ea typeface="HGS創英角ｺﾞｼｯｸUB"/>
            </a:rPr>
            <a:t>kango@pref.yamagata.jp</a:t>
          </a:r>
        </a:p>
      </xdr:txBody>
    </xdr:sp>
    <xdr:clientData/>
  </xdr:twoCellAnchor>
  <xdr:twoCellAnchor>
    <xdr:from>
      <xdr:col>1</xdr:col>
      <xdr:colOff>105108</xdr:colOff>
      <xdr:row>32</xdr:row>
      <xdr:rowOff>122619</xdr:rowOff>
    </xdr:from>
    <xdr:to>
      <xdr:col>1</xdr:col>
      <xdr:colOff>1832893</xdr:colOff>
      <xdr:row>34</xdr:row>
      <xdr:rowOff>120629</xdr:rowOff>
    </xdr:to>
    <xdr:sp macro="" textlink="">
      <xdr:nvSpPr>
        <xdr:cNvPr id="3" name="AutoShape 43">
          <a:extLst>
            <a:ext uri="{FF2B5EF4-FFF2-40B4-BE49-F238E27FC236}">
              <a16:creationId xmlns:a16="http://schemas.microsoft.com/office/drawing/2014/main" id="{00000000-0008-0000-0000-000003000000}"/>
            </a:ext>
          </a:extLst>
        </xdr:cNvPr>
        <xdr:cNvSpPr>
          <a:spLocks noChangeArrowheads="1"/>
        </xdr:cNvSpPr>
      </xdr:nvSpPr>
      <xdr:spPr bwMode="auto">
        <a:xfrm>
          <a:off x="790908" y="8542719"/>
          <a:ext cx="1727785" cy="379010"/>
        </a:xfrm>
        <a:prstGeom prst="rightArrow">
          <a:avLst>
            <a:gd name="adj1" fmla="val 50000"/>
            <a:gd name="adj2" fmla="val 121094"/>
          </a:avLst>
        </a:prstGeom>
        <a:solidFill>
          <a:srgbClr val="969696"/>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800" b="1" i="0" u="none" strike="noStrike" baseline="0">
              <a:solidFill>
                <a:srgbClr val="000000"/>
              </a:solidFill>
              <a:latin typeface="ＭＳ Ｐゴシック"/>
              <a:ea typeface="ＭＳ Ｐゴシック"/>
            </a:rPr>
            <a:t>メールの送付先はこちら</a:t>
          </a:r>
        </a:p>
      </xdr:txBody>
    </xdr:sp>
    <xdr:clientData/>
  </xdr:twoCellAnchor>
  <xdr:twoCellAnchor>
    <xdr:from>
      <xdr:col>1</xdr:col>
      <xdr:colOff>109838</xdr:colOff>
      <xdr:row>35</xdr:row>
      <xdr:rowOff>98534</xdr:rowOff>
    </xdr:from>
    <xdr:to>
      <xdr:col>1</xdr:col>
      <xdr:colOff>1819275</xdr:colOff>
      <xdr:row>36</xdr:row>
      <xdr:rowOff>219075</xdr:rowOff>
    </xdr:to>
    <xdr:sp macro="" textlink="">
      <xdr:nvSpPr>
        <xdr:cNvPr id="4" name="AutoShape 43">
          <a:extLst>
            <a:ext uri="{FF2B5EF4-FFF2-40B4-BE49-F238E27FC236}">
              <a16:creationId xmlns:a16="http://schemas.microsoft.com/office/drawing/2014/main" id="{368ABBBF-C5BC-4C01-868D-7CEA3FE42276}"/>
            </a:ext>
          </a:extLst>
        </xdr:cNvPr>
        <xdr:cNvSpPr>
          <a:spLocks noChangeArrowheads="1"/>
        </xdr:cNvSpPr>
      </xdr:nvSpPr>
      <xdr:spPr bwMode="auto">
        <a:xfrm>
          <a:off x="795638" y="9156809"/>
          <a:ext cx="1709437" cy="377716"/>
        </a:xfrm>
        <a:prstGeom prst="rightArrow">
          <a:avLst>
            <a:gd name="adj1" fmla="val 50000"/>
            <a:gd name="adj2" fmla="val 121094"/>
          </a:avLst>
        </a:prstGeom>
        <a:solidFill>
          <a:srgbClr val="969696"/>
        </a:solidFill>
        <a:ln w="6350">
          <a:solidFill>
            <a:srgbClr val="000000"/>
          </a:solidFill>
          <a:miter lim="800000"/>
          <a:headEnd/>
          <a:tailEnd/>
        </a:ln>
      </xdr:spPr>
      <xdr:txBody>
        <a:bodyPr vertOverflow="clip" wrap="square" lIns="27432" tIns="18288" rIns="27432" bIns="0" anchor="t" upright="1"/>
        <a:lstStyle/>
        <a:p>
          <a:pPr algn="ctr" rtl="0">
            <a:defRPr sz="1000"/>
          </a:pPr>
          <a:r>
            <a:rPr lang="en-US" altLang="ja-JP" sz="800" b="1" i="0" u="none" strike="noStrike" baseline="0">
              <a:solidFill>
                <a:srgbClr val="000000"/>
              </a:solidFill>
              <a:latin typeface="ＭＳ Ｐゴシック"/>
              <a:ea typeface="ＭＳ Ｐゴシック"/>
            </a:rPr>
            <a:t>FAX</a:t>
          </a:r>
          <a:r>
            <a:rPr lang="ja-JP" altLang="en-US" sz="800" b="1" i="0" u="none" strike="noStrike" baseline="0">
              <a:solidFill>
                <a:srgbClr val="000000"/>
              </a:solidFill>
              <a:latin typeface="ＭＳ Ｐゴシック"/>
              <a:ea typeface="ＭＳ Ｐゴシック"/>
            </a:rPr>
            <a:t>の送付先はこちら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333375</xdr:colOff>
      <xdr:row>21</xdr:row>
      <xdr:rowOff>209550</xdr:rowOff>
    </xdr:from>
    <xdr:ext cx="3095625" cy="542456"/>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00075" y="4410075"/>
          <a:ext cx="3095625"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（注）例えば、１回５時間の研修に３人の新人職員を受け入れて実施した場合は５</a:t>
          </a:r>
          <a:r>
            <a:rPr kumimoji="1" lang="en-US" altLang="ja-JP" sz="900"/>
            <a:t>×</a:t>
          </a:r>
          <a:r>
            <a:rPr kumimoji="1" lang="ja-JP" altLang="en-US" sz="900"/>
            <a:t>３＝１５（時間）のように考え、予定している年間の総時間数を記載すること。</a:t>
          </a:r>
        </a:p>
      </xdr:txBody>
    </xdr:sp>
    <xdr:clientData/>
  </xdr:oneCellAnchor>
  <xdr:oneCellAnchor>
    <xdr:from>
      <xdr:col>5</xdr:col>
      <xdr:colOff>9526</xdr:colOff>
      <xdr:row>21</xdr:row>
      <xdr:rowOff>9525</xdr:rowOff>
    </xdr:from>
    <xdr:ext cx="1533524" cy="392415"/>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676651" y="4210050"/>
          <a:ext cx="1533524"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　受入研修を実施予定の</a:t>
          </a:r>
          <a:endParaRPr kumimoji="1" lang="en-US" altLang="ja-JP" sz="900"/>
        </a:p>
        <a:p>
          <a:r>
            <a:rPr kumimoji="1" lang="ja-JP" altLang="en-US" sz="900"/>
            <a:t>　　場合は記入すること。</a:t>
          </a:r>
          <a:endParaRPr kumimoji="1" lang="en-US" altLang="ja-JP"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74083</xdr:colOff>
      <xdr:row>15</xdr:row>
      <xdr:rowOff>31751</xdr:rowOff>
    </xdr:from>
    <xdr:to>
      <xdr:col>16</xdr:col>
      <xdr:colOff>243416</xdr:colOff>
      <xdr:row>23</xdr:row>
      <xdr:rowOff>84666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038166" y="3725334"/>
          <a:ext cx="5640917" cy="21695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（留意事項）</a:t>
          </a:r>
          <a:endParaRPr kumimoji="1" lang="en-US" altLang="ja-JP" sz="1100" b="1"/>
        </a:p>
        <a:p>
          <a:pPr rtl="0"/>
          <a:r>
            <a:rPr lang="ja-JP" altLang="en-US"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算出根拠を明確にするため、記載例を参考に、</a:t>
          </a:r>
          <a:r>
            <a:rPr lang="ja-JP" altLang="ja-JP" sz="1100" b="1" i="0" u="sng" baseline="0">
              <a:solidFill>
                <a:schemeClr val="dk1"/>
              </a:solidFill>
              <a:effectLst/>
              <a:latin typeface="+mn-lt"/>
              <a:ea typeface="+mn-ea"/>
              <a:cs typeface="+mn-cs"/>
            </a:rPr>
            <a:t>必ず積算内訳を記載</a:t>
          </a:r>
          <a:r>
            <a:rPr lang="ja-JP" altLang="ja-JP" sz="1100" b="1" i="0" baseline="0">
              <a:solidFill>
                <a:schemeClr val="dk1"/>
              </a:solidFill>
              <a:effectLst/>
              <a:latin typeface="+mn-lt"/>
              <a:ea typeface="+mn-ea"/>
              <a:cs typeface="+mn-cs"/>
            </a:rPr>
            <a:t>してください。</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　</a:t>
          </a:r>
          <a:r>
            <a:rPr lang="ja-JP" altLang="ja-JP" sz="1100" b="1" i="0" baseline="0">
              <a:solidFill>
                <a:schemeClr val="dk1"/>
              </a:solidFill>
              <a:effectLst/>
              <a:latin typeface="+mn-lt"/>
              <a:ea typeface="+mn-ea"/>
              <a:cs typeface="+mn-cs"/>
            </a:rPr>
            <a:t>（内訳が明確でない支出は認められません）</a:t>
          </a:r>
          <a:endParaRPr lang="ja-JP" altLang="ja-JP">
            <a:effectLst/>
          </a:endParaRPr>
        </a:p>
        <a:p>
          <a:pPr rtl="0"/>
          <a:r>
            <a:rPr lang="ja-JP" altLang="en-US" sz="1100" b="1" i="0" baseline="0">
              <a:solidFill>
                <a:schemeClr val="dk1"/>
              </a:solidFill>
              <a:effectLst/>
              <a:latin typeface="+mn-lt"/>
              <a:ea typeface="+mn-ea"/>
              <a:cs typeface="+mn-cs"/>
            </a:rPr>
            <a:t>　</a:t>
          </a:r>
          <a:r>
            <a:rPr lang="ja-JP" altLang="ja-JP" sz="1100" b="1" i="0" baseline="0">
              <a:solidFill>
                <a:schemeClr val="dk1"/>
              </a:solidFill>
              <a:effectLst/>
              <a:latin typeface="+mn-lt"/>
              <a:ea typeface="+mn-ea"/>
              <a:cs typeface="+mn-cs"/>
            </a:rPr>
            <a:t>例）研修責任者経費</a:t>
          </a:r>
          <a:endParaRPr lang="ja-JP" altLang="ja-JP">
            <a:effectLst/>
          </a:endParaRPr>
        </a:p>
        <a:p>
          <a:pPr rtl="0"/>
          <a:r>
            <a:rPr lang="ja-JP" altLang="en-US" sz="1100" b="1" i="0" baseline="0">
              <a:solidFill>
                <a:schemeClr val="dk1"/>
              </a:solidFill>
              <a:effectLst/>
              <a:latin typeface="+mn-lt"/>
              <a:ea typeface="+mn-ea"/>
              <a:cs typeface="+mn-cs"/>
            </a:rPr>
            <a:t>　　　 </a:t>
          </a:r>
          <a:r>
            <a:rPr lang="ja-JP" altLang="ja-JP" sz="1100" b="1" i="0" baseline="0">
              <a:solidFill>
                <a:schemeClr val="dk1"/>
              </a:solidFill>
              <a:effectLst/>
              <a:latin typeface="+mn-lt"/>
              <a:ea typeface="+mn-ea"/>
              <a:cs typeface="+mn-cs"/>
            </a:rPr>
            <a:t>副看護部長（山形 花子）：＠</a:t>
          </a:r>
          <a:r>
            <a:rPr lang="en-US" altLang="ja-JP" sz="1100" b="1" i="0" baseline="0">
              <a:solidFill>
                <a:schemeClr val="dk1"/>
              </a:solidFill>
              <a:effectLst/>
              <a:latin typeface="+mn-lt"/>
              <a:ea typeface="+mn-ea"/>
              <a:cs typeface="+mn-cs"/>
            </a:rPr>
            <a:t>4,000</a:t>
          </a:r>
          <a:r>
            <a:rPr lang="ja-JP" altLang="ja-JP" sz="1100" b="1" i="0" baseline="0">
              <a:solidFill>
                <a:schemeClr val="dk1"/>
              </a:solidFill>
              <a:effectLst/>
              <a:latin typeface="+mn-lt"/>
              <a:ea typeface="+mn-ea"/>
              <a:cs typeface="+mn-cs"/>
            </a:rPr>
            <a:t>円</a:t>
          </a:r>
          <a:r>
            <a:rPr lang="en-US" altLang="ja-JP" sz="1100" b="1" i="0" baseline="0">
              <a:solidFill>
                <a:schemeClr val="dk1"/>
              </a:solidFill>
              <a:effectLst/>
              <a:latin typeface="+mn-lt"/>
              <a:ea typeface="+mn-ea"/>
              <a:cs typeface="+mn-cs"/>
            </a:rPr>
            <a:t>×</a:t>
          </a:r>
          <a:r>
            <a:rPr lang="ja-JP" altLang="ja-JP" sz="1100" b="1" i="0" baseline="0">
              <a:solidFill>
                <a:schemeClr val="dk1"/>
              </a:solidFill>
              <a:effectLst/>
              <a:latin typeface="+mn-lt"/>
              <a:ea typeface="+mn-ea"/>
              <a:cs typeface="+mn-cs"/>
            </a:rPr>
            <a:t>新人研修業務</a:t>
          </a:r>
          <a:r>
            <a:rPr lang="en-US" altLang="ja-JP" sz="1100" b="1" i="0" baseline="0">
              <a:solidFill>
                <a:schemeClr val="dk1"/>
              </a:solidFill>
              <a:effectLst/>
              <a:latin typeface="+mn-lt"/>
              <a:ea typeface="+mn-ea"/>
              <a:cs typeface="+mn-cs"/>
            </a:rPr>
            <a:t>80</a:t>
          </a:r>
          <a:r>
            <a:rPr lang="ja-JP" altLang="ja-JP" sz="1100" b="1" i="0" baseline="0">
              <a:solidFill>
                <a:schemeClr val="dk1"/>
              </a:solidFill>
              <a:effectLst/>
              <a:latin typeface="+mn-lt"/>
              <a:ea typeface="+mn-ea"/>
              <a:cs typeface="+mn-cs"/>
            </a:rPr>
            <a:t>時間＝</a:t>
          </a:r>
          <a:r>
            <a:rPr lang="en-US" altLang="ja-JP" sz="1100" b="1" i="0" baseline="0">
              <a:solidFill>
                <a:schemeClr val="dk1"/>
              </a:solidFill>
              <a:effectLst/>
              <a:latin typeface="+mn-lt"/>
              <a:ea typeface="+mn-ea"/>
              <a:cs typeface="+mn-cs"/>
            </a:rPr>
            <a:t>320,000</a:t>
          </a:r>
          <a:r>
            <a:rPr lang="ja-JP" altLang="ja-JP" sz="1100" b="1" i="0" baseline="0">
              <a:solidFill>
                <a:schemeClr val="dk1"/>
              </a:solidFill>
              <a:effectLst/>
              <a:latin typeface="+mn-lt"/>
              <a:ea typeface="+mn-ea"/>
              <a:cs typeface="+mn-cs"/>
            </a:rPr>
            <a:t>円</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　教育担当者経費については、計上する人数が多い場合は、別紙でまとめていただいて</a:t>
          </a:r>
          <a:endParaRPr lang="en-US" altLang="ja-JP" sz="1100" b="1" i="0" baseline="0">
            <a:solidFill>
              <a:schemeClr val="dk1"/>
            </a:solidFill>
            <a:effectLst/>
            <a:latin typeface="+mn-lt"/>
            <a:ea typeface="+mn-ea"/>
            <a:cs typeface="+mn-cs"/>
          </a:endParaRPr>
        </a:p>
        <a:p>
          <a:pPr rtl="0"/>
          <a:r>
            <a:rPr lang="ja-JP" altLang="en-US" sz="1100" b="1" i="0" baseline="0">
              <a:solidFill>
                <a:schemeClr val="dk1"/>
              </a:solidFill>
              <a:effectLst/>
              <a:latin typeface="+mn-lt"/>
              <a:ea typeface="+mn-ea"/>
              <a:cs typeface="+mn-cs"/>
            </a:rPr>
            <a:t>　構いません（様式任意）</a:t>
          </a:r>
          <a:endParaRPr lang="ja-JP" altLang="ja-JP">
            <a:effectLst/>
          </a:endParaRPr>
        </a:p>
        <a:p>
          <a:endParaRPr kumimoji="1" lang="en-US" altLang="ja-JP" sz="1100"/>
        </a:p>
        <a:p>
          <a:endParaRPr kumimoji="1" lang="en-US" altLang="ja-JP" sz="1100"/>
        </a:p>
        <a:p>
          <a:r>
            <a:rPr kumimoji="1" lang="ja-JP" altLang="en-US" sz="1100" b="1"/>
            <a:t>・人件費や手当は小数点以下端数切捨で計算すること</a:t>
          </a:r>
          <a:endParaRPr kumimoji="1" lang="en-US" altLang="ja-JP" sz="1100" b="1"/>
        </a:p>
        <a:p>
          <a:r>
            <a:rPr kumimoji="1" lang="ja-JP" altLang="en-US" sz="1100" b="1"/>
            <a:t>・消費税が発生する経費については、税込で計上すること</a:t>
          </a:r>
          <a:endParaRPr kumimoji="1" lang="en-US" altLang="ja-JP" sz="1100" b="1"/>
        </a:p>
        <a:p>
          <a:endParaRPr kumimoji="1" lang="en-US" altLang="ja-JP" sz="1100"/>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800100</xdr:colOff>
      <xdr:row>27</xdr:row>
      <xdr:rowOff>171450</xdr:rowOff>
    </xdr:from>
    <xdr:to>
      <xdr:col>6</xdr:col>
      <xdr:colOff>1123950</xdr:colOff>
      <xdr:row>29</xdr:row>
      <xdr:rowOff>9525</xdr:rowOff>
    </xdr:to>
    <xdr:sp macro="" textlink="">
      <xdr:nvSpPr>
        <xdr:cNvPr id="3075" name="Text Box 3">
          <a:extLst>
            <a:ext uri="{FF2B5EF4-FFF2-40B4-BE49-F238E27FC236}">
              <a16:creationId xmlns:a16="http://schemas.microsoft.com/office/drawing/2014/main" id="{00000000-0008-0000-0400-0000030C0000}"/>
            </a:ext>
          </a:extLst>
        </xdr:cNvPr>
        <xdr:cNvSpPr txBox="1">
          <a:spLocks noChangeArrowheads="1"/>
        </xdr:cNvSpPr>
      </xdr:nvSpPr>
      <xdr:spPr bwMode="auto">
        <a:xfrm>
          <a:off x="5553075" y="7239000"/>
          <a:ext cx="2381250" cy="371475"/>
        </a:xfrm>
        <a:prstGeom prst="rect">
          <a:avLst/>
        </a:prstGeom>
        <a:solidFill>
          <a:srgbClr val="FFFFFF"/>
        </a:solidFill>
        <a:ln w="317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新人５名以上の場合のみ</a:t>
          </a:r>
          <a:r>
            <a:rPr lang="ja-JP" altLang="en-US" sz="1100" b="1" i="0" u="none" strike="noStrike" baseline="0">
              <a:solidFill>
                <a:srgbClr val="000000"/>
              </a:solidFill>
              <a:latin typeface="ＭＳ Ｐゴシック"/>
              <a:ea typeface="ＭＳ Ｐゴシック"/>
            </a:rPr>
            <a:t>計上可</a:t>
          </a:r>
        </a:p>
      </xdr:txBody>
    </xdr:sp>
    <xdr:clientData/>
  </xdr:twoCellAnchor>
  <xdr:twoCellAnchor>
    <xdr:from>
      <xdr:col>4</xdr:col>
      <xdr:colOff>390525</xdr:colOff>
      <xdr:row>33</xdr:row>
      <xdr:rowOff>219075</xdr:rowOff>
    </xdr:from>
    <xdr:to>
      <xdr:col>6</xdr:col>
      <xdr:colOff>1476375</xdr:colOff>
      <xdr:row>35</xdr:row>
      <xdr:rowOff>57150</xdr:rowOff>
    </xdr:to>
    <xdr:sp macro="" textlink="">
      <xdr:nvSpPr>
        <xdr:cNvPr id="3076" name="Text Box 4">
          <a:extLst>
            <a:ext uri="{FF2B5EF4-FFF2-40B4-BE49-F238E27FC236}">
              <a16:creationId xmlns:a16="http://schemas.microsoft.com/office/drawing/2014/main" id="{00000000-0008-0000-0400-0000040C0000}"/>
            </a:ext>
          </a:extLst>
        </xdr:cNvPr>
        <xdr:cNvSpPr txBox="1">
          <a:spLocks noChangeArrowheads="1"/>
        </xdr:cNvSpPr>
      </xdr:nvSpPr>
      <xdr:spPr bwMode="auto">
        <a:xfrm>
          <a:off x="5143500" y="8886825"/>
          <a:ext cx="3143250" cy="371475"/>
        </a:xfrm>
        <a:prstGeom prst="rect">
          <a:avLst/>
        </a:prstGeom>
        <a:solidFill>
          <a:srgbClr val="FFFFFF"/>
        </a:solidFill>
        <a:ln w="31750">
          <a:solidFill>
            <a:srgbClr val="000000"/>
          </a:solidFill>
          <a:prstDash val="sysDot"/>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他施設からの受入を行うの場合のみ</a:t>
          </a:r>
          <a:r>
            <a:rPr lang="ja-JP" altLang="en-US" sz="1100" b="1" i="0" u="none" strike="noStrike" baseline="0">
              <a:solidFill>
                <a:srgbClr val="000000"/>
              </a:solidFill>
              <a:latin typeface="ＭＳ Ｐゴシック"/>
              <a:ea typeface="ＭＳ Ｐゴシック"/>
            </a:rPr>
            <a:t>計上可</a:t>
          </a:r>
        </a:p>
      </xdr:txBody>
    </xdr:sp>
    <xdr:clientData/>
  </xdr:twoCellAnchor>
  <xdr:twoCellAnchor>
    <xdr:from>
      <xdr:col>4</xdr:col>
      <xdr:colOff>338668</xdr:colOff>
      <xdr:row>0</xdr:row>
      <xdr:rowOff>42334</xdr:rowOff>
    </xdr:from>
    <xdr:to>
      <xdr:col>6</xdr:col>
      <xdr:colOff>95251</xdr:colOff>
      <xdr:row>2</xdr:row>
      <xdr:rowOff>21168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080001" y="42334"/>
          <a:ext cx="1809750" cy="4550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　入　例</a:t>
          </a:r>
          <a:endParaRPr kumimoji="1" lang="en-US" altLang="ja-JP" sz="24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148167</xdr:colOff>
      <xdr:row>1</xdr:row>
      <xdr:rowOff>19050</xdr:rowOff>
    </xdr:from>
    <xdr:to>
      <xdr:col>9</xdr:col>
      <xdr:colOff>452967</xdr:colOff>
      <xdr:row>59</xdr:row>
      <xdr:rowOff>28575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7" y="188383"/>
          <a:ext cx="6496050" cy="9830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371475</xdr:colOff>
          <xdr:row>30</xdr:row>
          <xdr:rowOff>38100</xdr:rowOff>
        </xdr:from>
        <xdr:to>
          <xdr:col>31</xdr:col>
          <xdr:colOff>476250</xdr:colOff>
          <xdr:row>35</xdr:row>
          <xdr:rowOff>161925</xdr:rowOff>
        </xdr:to>
        <xdr:pic>
          <xdr:nvPicPr>
            <xdr:cNvPr id="1181" name="Picture 32">
              <a:extLst>
                <a:ext uri="{FF2B5EF4-FFF2-40B4-BE49-F238E27FC236}">
                  <a16:creationId xmlns:a16="http://schemas.microsoft.com/office/drawing/2014/main" id="{00000000-0008-0000-0700-00009D040000}"/>
                </a:ext>
              </a:extLst>
            </xdr:cNvPr>
            <xdr:cNvPicPr>
              <a:picLocks noChangeAspect="1" noChangeArrowheads="1"/>
              <a:extLst>
                <a:ext uri="{84589F7E-364E-4C9E-8A38-B11213B215E9}">
                  <a14:cameraTool cellRange="$AG$38:$AH$44" spid="_x0000_s1315"/>
                </a:ext>
              </a:extLst>
            </xdr:cNvPicPr>
          </xdr:nvPicPr>
          <xdr:blipFill>
            <a:blip xmlns:r="http://schemas.openxmlformats.org/officeDocument/2006/relationships" r:embed="rId1"/>
            <a:srcRect/>
            <a:stretch>
              <a:fillRect/>
            </a:stretch>
          </xdr:blipFill>
          <xdr:spPr bwMode="auto">
            <a:xfrm>
              <a:off x="11287125" y="8334375"/>
              <a:ext cx="2905125" cy="12096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619125</xdr:colOff>
      <xdr:row>2</xdr:row>
      <xdr:rowOff>76200</xdr:rowOff>
    </xdr:from>
    <xdr:to>
      <xdr:col>11</xdr:col>
      <xdr:colOff>533400</xdr:colOff>
      <xdr:row>4</xdr:row>
      <xdr:rowOff>76200</xdr:rowOff>
    </xdr:to>
    <xdr:sp macro="" textlink="">
      <xdr:nvSpPr>
        <xdr:cNvPr id="2" name="AutoShape 5">
          <a:extLst>
            <a:ext uri="{FF2B5EF4-FFF2-40B4-BE49-F238E27FC236}">
              <a16:creationId xmlns:a16="http://schemas.microsoft.com/office/drawing/2014/main" id="{00000000-0008-0000-0800-000002000000}"/>
            </a:ext>
          </a:extLst>
        </xdr:cNvPr>
        <xdr:cNvSpPr>
          <a:spLocks noChangeArrowheads="1"/>
        </xdr:cNvSpPr>
      </xdr:nvSpPr>
      <xdr:spPr bwMode="auto">
        <a:xfrm>
          <a:off x="2276475" y="657225"/>
          <a:ext cx="4533900" cy="352425"/>
        </a:xfrm>
        <a:prstGeom prst="wedgeRoundRectCallout">
          <a:avLst>
            <a:gd name="adj1" fmla="val -39875"/>
            <a:gd name="adj2" fmla="val 959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保健師、助産師の研修を行っている場合は、職種別に作成すること。（重複分は新人看護職員用に記入すること）</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xdr:col>
      <xdr:colOff>619125</xdr:colOff>
      <xdr:row>2</xdr:row>
      <xdr:rowOff>76200</xdr:rowOff>
    </xdr:from>
    <xdr:to>
      <xdr:col>11</xdr:col>
      <xdr:colOff>533400</xdr:colOff>
      <xdr:row>4</xdr:row>
      <xdr:rowOff>76200</xdr:rowOff>
    </xdr:to>
    <xdr:sp macro="" textlink="">
      <xdr:nvSpPr>
        <xdr:cNvPr id="2" name="AutoShape 5">
          <a:extLst>
            <a:ext uri="{FF2B5EF4-FFF2-40B4-BE49-F238E27FC236}">
              <a16:creationId xmlns:a16="http://schemas.microsoft.com/office/drawing/2014/main" id="{00000000-0008-0000-0900-000002000000}"/>
            </a:ext>
          </a:extLst>
        </xdr:cNvPr>
        <xdr:cNvSpPr>
          <a:spLocks noChangeArrowheads="1"/>
        </xdr:cNvSpPr>
      </xdr:nvSpPr>
      <xdr:spPr bwMode="auto">
        <a:xfrm>
          <a:off x="2276475" y="657225"/>
          <a:ext cx="4533900" cy="352425"/>
        </a:xfrm>
        <a:prstGeom prst="wedgeRoundRectCallout">
          <a:avLst>
            <a:gd name="adj1" fmla="val -39875"/>
            <a:gd name="adj2" fmla="val 959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保健師、助産師の研修を行っている場合は、職種別に作成すること。（重複分は新人看護職員用に記入すること）</a:t>
          </a:r>
        </a:p>
      </xdr:txBody>
    </xdr:sp>
    <xdr:clientData fPrintsWithSheet="0"/>
  </xdr:twoCellAnchor>
  <xdr:twoCellAnchor>
    <xdr:from>
      <xdr:col>13</xdr:col>
      <xdr:colOff>280147</xdr:colOff>
      <xdr:row>2</xdr:row>
      <xdr:rowOff>89647</xdr:rowOff>
    </xdr:from>
    <xdr:to>
      <xdr:col>18</xdr:col>
      <xdr:colOff>189379</xdr:colOff>
      <xdr:row>7</xdr:row>
      <xdr:rowOff>132790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bwMode="auto">
        <a:xfrm>
          <a:off x="7595347" y="670672"/>
          <a:ext cx="2433357" cy="928968"/>
        </a:xfrm>
        <a:prstGeom prst="rect">
          <a:avLst/>
        </a:prstGeom>
        <a:solidFill>
          <a:sysClr val="window" lastClr="FFFFFF"/>
        </a:solidFill>
        <a:ln w="25400" cap="flat" cmpd="sng" algn="ctr">
          <a:solidFill>
            <a:sysClr val="windowText" lastClr="000000"/>
          </a:solidFill>
          <a:prstDash val="soli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5400" b="1" i="0" u="none" strike="noStrike" kern="0" cap="none" spc="0" normalizeH="0" baseline="0" noProof="0">
              <a:ln>
                <a:noFill/>
              </a:ln>
              <a:solidFill>
                <a:srgbClr val="FF0000"/>
              </a:solidFill>
              <a:effectLst/>
              <a:uLnTx/>
              <a:uFillTx/>
              <a:latin typeface="Calibri"/>
              <a:ea typeface="ＭＳ Ｐゴシック"/>
              <a:cs typeface="+mn-cs"/>
            </a:rPr>
            <a:t>記入例</a:t>
          </a:r>
        </a:p>
      </xdr:txBody>
    </xdr:sp>
    <xdr:clientData/>
  </xdr:twoCellAnchor>
  <xdr:twoCellAnchor>
    <xdr:from>
      <xdr:col>13</xdr:col>
      <xdr:colOff>0</xdr:colOff>
      <xdr:row>16</xdr:row>
      <xdr:rowOff>0</xdr:rowOff>
    </xdr:from>
    <xdr:to>
      <xdr:col>20</xdr:col>
      <xdr:colOff>373157</xdr:colOff>
      <xdr:row>29</xdr:row>
      <xdr:rowOff>156882</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7315200" y="3590925"/>
          <a:ext cx="3906932" cy="3376332"/>
        </a:xfrm>
        <a:prstGeom prst="rect">
          <a:avLst/>
        </a:prstGeom>
        <a:solidFill>
          <a:sysClr val="window" lastClr="FFFFFF"/>
        </a:solidFill>
        <a:ln w="25400" cmpd="sng">
          <a:solidFill>
            <a:sysClr val="windowText" lastClr="00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別記様式第３号「対象経費の支出予定額算出内訳」に計上する全ての研修責任者、教育担当者の方について時間数を記載願います。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「研修」欄には実際の研修に携わった時間数を、「企画」欄には研修の企画・立案に従事した時間数を記載願います。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対象は原則実際の研修時間としますが、研修の企画・立案に従事したと明確に証明できる場合は「企画」欄に記載下さい。（企画内容や従事時間が確認できる議事録等で、組織内で共有されているものを挙証資料としてご提出いただく場合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時間外勤務については、研修報告書等で明確に証明できる場合に計上下さい。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列や行を追加した場合は、数式が反映されているかご確認ください。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342900</xdr:colOff>
      <xdr:row>18</xdr:row>
      <xdr:rowOff>9525</xdr:rowOff>
    </xdr:from>
    <xdr:to>
      <xdr:col>5</xdr:col>
      <xdr:colOff>3238500</xdr:colOff>
      <xdr:row>22</xdr:row>
      <xdr:rowOff>152400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362325" y="3124200"/>
          <a:ext cx="3581400" cy="8286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様式２「対象経費の支出予定額内訳」に計上する全ての看護師の方について記載願います。</a:t>
          </a:r>
          <a:endParaRPr kumimoji="1" lang="en-US" altLang="ja-JP" sz="1100"/>
        </a:p>
        <a:p>
          <a:endParaRPr kumimoji="1" lang="en-US" altLang="ja-JP" sz="1100"/>
        </a:p>
      </xdr:txBody>
    </xdr:sp>
    <xdr:clientData/>
  </xdr:twoCellAnchor>
  <xdr:twoCellAnchor>
    <xdr:from>
      <xdr:col>5</xdr:col>
      <xdr:colOff>2400300</xdr:colOff>
      <xdr:row>0</xdr:row>
      <xdr:rowOff>19050</xdr:rowOff>
    </xdr:from>
    <xdr:to>
      <xdr:col>5</xdr:col>
      <xdr:colOff>3981450</xdr:colOff>
      <xdr:row>3</xdr:row>
      <xdr:rowOff>114300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bwMode="auto">
        <a:xfrm>
          <a:off x="6105525" y="19050"/>
          <a:ext cx="1581150" cy="619125"/>
        </a:xfrm>
        <a:prstGeom prst="rect">
          <a:avLst/>
        </a:prstGeom>
        <a:solidFill>
          <a:sysClr val="window" lastClr="FFFFFF"/>
        </a:solidFill>
        <a:ln w="25400" cap="flat" cmpd="sng" algn="ctr">
          <a:solidFill>
            <a:sysClr val="windowText" lastClr="000000"/>
          </a:solidFill>
          <a:prstDash val="soli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Calibri"/>
              <a:ea typeface="ＭＳ Ｐゴシック"/>
              <a:cs typeface="+mn-cs"/>
            </a:rPr>
            <a:t>記入例</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別記様式第１号"/>
      <sheetName val="別記様式第２号"/>
      <sheetName val="別記様式第３号"/>
      <sheetName val="別記様式第４号"/>
      <sheetName val="経費内訳（記入例）"/>
      <sheetName val="別記様式第５号"/>
      <sheetName val="別記様式第６号【新人看護師】"/>
      <sheetName val="別記様式第６号【新人保健師】"/>
      <sheetName val="別記様式第６号【新人助産師】"/>
      <sheetName val="別記様式第６号【記入例】"/>
      <sheetName val="別記様式第７号"/>
      <sheetName val="別記様式第７号（記入例）"/>
      <sheetName val="別記様式第８号"/>
      <sheetName val="別記様式第９号【新人看護職員】"/>
      <sheetName val="別記様式第９号【新人保健師】"/>
      <sheetName val="別記様式第９号【新人助産師】"/>
      <sheetName val="別記様式第14号【実績報告用】"/>
      <sheetName val="計算用シート"/>
      <sheetName val="貼付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2.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6.xml" />
  <Relationship Id="rId1" Type="http://schemas.openxmlformats.org/officeDocument/2006/relationships/printerSettings" Target="../printerSettings/printerSettings8.bin" />
  <Relationship Id="rId4" Type="http://schemas.openxmlformats.org/officeDocument/2006/relationships/comments" Target="../comments1.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C000"/>
    <pageSetUpPr fitToPage="1"/>
  </sheetPr>
  <dimension ref="A1:J37"/>
  <sheetViews>
    <sheetView tabSelected="1" view="pageBreakPreview" zoomScaleNormal="100" zoomScaleSheetLayoutView="100" workbookViewId="0">
      <selection activeCell="A3" sqref="A3"/>
    </sheetView>
  </sheetViews>
  <sheetFormatPr defaultRowHeight="20.25" customHeight="1" x14ac:dyDescent="0.15"/>
  <cols>
    <col min="1" max="1" width="9" style="199"/>
    <col min="2" max="2" width="25.625" style="199" bestFit="1" customWidth="1"/>
    <col min="3" max="6" width="29.25" style="199" customWidth="1"/>
    <col min="7" max="8" width="2.75" style="199" customWidth="1"/>
    <col min="9" max="9" width="2.625" style="199" customWidth="1"/>
    <col min="10" max="259" width="9" style="199"/>
    <col min="260" max="260" width="25.625" style="199" bestFit="1" customWidth="1"/>
    <col min="261" max="264" width="20.625" style="199" customWidth="1"/>
    <col min="265" max="265" width="2.625" style="199" customWidth="1"/>
    <col min="266" max="515" width="9" style="199"/>
    <col min="516" max="516" width="25.625" style="199" bestFit="1" customWidth="1"/>
    <col min="517" max="520" width="20.625" style="199" customWidth="1"/>
    <col min="521" max="521" width="2.625" style="199" customWidth="1"/>
    <col min="522" max="771" width="9" style="199"/>
    <col min="772" max="772" width="25.625" style="199" bestFit="1" customWidth="1"/>
    <col min="773" max="776" width="20.625" style="199" customWidth="1"/>
    <col min="777" max="777" width="2.625" style="199" customWidth="1"/>
    <col min="778" max="1027" width="9" style="199"/>
    <col min="1028" max="1028" width="25.625" style="199" bestFit="1" customWidth="1"/>
    <col min="1029" max="1032" width="20.625" style="199" customWidth="1"/>
    <col min="1033" max="1033" width="2.625" style="199" customWidth="1"/>
    <col min="1034" max="1283" width="9" style="199"/>
    <col min="1284" max="1284" width="25.625" style="199" bestFit="1" customWidth="1"/>
    <col min="1285" max="1288" width="20.625" style="199" customWidth="1"/>
    <col min="1289" max="1289" width="2.625" style="199" customWidth="1"/>
    <col min="1290" max="1539" width="9" style="199"/>
    <col min="1540" max="1540" width="25.625" style="199" bestFit="1" customWidth="1"/>
    <col min="1541" max="1544" width="20.625" style="199" customWidth="1"/>
    <col min="1545" max="1545" width="2.625" style="199" customWidth="1"/>
    <col min="1546" max="1795" width="9" style="199"/>
    <col min="1796" max="1796" width="25.625" style="199" bestFit="1" customWidth="1"/>
    <col min="1797" max="1800" width="20.625" style="199" customWidth="1"/>
    <col min="1801" max="1801" width="2.625" style="199" customWidth="1"/>
    <col min="1802" max="2051" width="9" style="199"/>
    <col min="2052" max="2052" width="25.625" style="199" bestFit="1" customWidth="1"/>
    <col min="2053" max="2056" width="20.625" style="199" customWidth="1"/>
    <col min="2057" max="2057" width="2.625" style="199" customWidth="1"/>
    <col min="2058" max="2307" width="9" style="199"/>
    <col min="2308" max="2308" width="25.625" style="199" bestFit="1" customWidth="1"/>
    <col min="2309" max="2312" width="20.625" style="199" customWidth="1"/>
    <col min="2313" max="2313" width="2.625" style="199" customWidth="1"/>
    <col min="2314" max="2563" width="9" style="199"/>
    <col min="2564" max="2564" width="25.625" style="199" bestFit="1" customWidth="1"/>
    <col min="2565" max="2568" width="20.625" style="199" customWidth="1"/>
    <col min="2569" max="2569" width="2.625" style="199" customWidth="1"/>
    <col min="2570" max="2819" width="9" style="199"/>
    <col min="2820" max="2820" width="25.625" style="199" bestFit="1" customWidth="1"/>
    <col min="2821" max="2824" width="20.625" style="199" customWidth="1"/>
    <col min="2825" max="2825" width="2.625" style="199" customWidth="1"/>
    <col min="2826" max="3075" width="9" style="199"/>
    <col min="3076" max="3076" width="25.625" style="199" bestFit="1" customWidth="1"/>
    <col min="3077" max="3080" width="20.625" style="199" customWidth="1"/>
    <col min="3081" max="3081" width="2.625" style="199" customWidth="1"/>
    <col min="3082" max="3331" width="9" style="199"/>
    <col min="3332" max="3332" width="25.625" style="199" bestFit="1" customWidth="1"/>
    <col min="3333" max="3336" width="20.625" style="199" customWidth="1"/>
    <col min="3337" max="3337" width="2.625" style="199" customWidth="1"/>
    <col min="3338" max="3587" width="9" style="199"/>
    <col min="3588" max="3588" width="25.625" style="199" bestFit="1" customWidth="1"/>
    <col min="3589" max="3592" width="20.625" style="199" customWidth="1"/>
    <col min="3593" max="3593" width="2.625" style="199" customWidth="1"/>
    <col min="3594" max="3843" width="9" style="199"/>
    <col min="3844" max="3844" width="25.625" style="199" bestFit="1" customWidth="1"/>
    <col min="3845" max="3848" width="20.625" style="199" customWidth="1"/>
    <col min="3849" max="3849" width="2.625" style="199" customWidth="1"/>
    <col min="3850" max="4099" width="9" style="199"/>
    <col min="4100" max="4100" width="25.625" style="199" bestFit="1" customWidth="1"/>
    <col min="4101" max="4104" width="20.625" style="199" customWidth="1"/>
    <col min="4105" max="4105" width="2.625" style="199" customWidth="1"/>
    <col min="4106" max="4355" width="9" style="199"/>
    <col min="4356" max="4356" width="25.625" style="199" bestFit="1" customWidth="1"/>
    <col min="4357" max="4360" width="20.625" style="199" customWidth="1"/>
    <col min="4361" max="4361" width="2.625" style="199" customWidth="1"/>
    <col min="4362" max="4611" width="9" style="199"/>
    <col min="4612" max="4612" width="25.625" style="199" bestFit="1" customWidth="1"/>
    <col min="4613" max="4616" width="20.625" style="199" customWidth="1"/>
    <col min="4617" max="4617" width="2.625" style="199" customWidth="1"/>
    <col min="4618" max="4867" width="9" style="199"/>
    <col min="4868" max="4868" width="25.625" style="199" bestFit="1" customWidth="1"/>
    <col min="4869" max="4872" width="20.625" style="199" customWidth="1"/>
    <col min="4873" max="4873" width="2.625" style="199" customWidth="1"/>
    <col min="4874" max="5123" width="9" style="199"/>
    <col min="5124" max="5124" width="25.625" style="199" bestFit="1" customWidth="1"/>
    <col min="5125" max="5128" width="20.625" style="199" customWidth="1"/>
    <col min="5129" max="5129" width="2.625" style="199" customWidth="1"/>
    <col min="5130" max="5379" width="9" style="199"/>
    <col min="5380" max="5380" width="25.625" style="199" bestFit="1" customWidth="1"/>
    <col min="5381" max="5384" width="20.625" style="199" customWidth="1"/>
    <col min="5385" max="5385" width="2.625" style="199" customWidth="1"/>
    <col min="5386" max="5635" width="9" style="199"/>
    <col min="5636" max="5636" width="25.625" style="199" bestFit="1" customWidth="1"/>
    <col min="5637" max="5640" width="20.625" style="199" customWidth="1"/>
    <col min="5641" max="5641" width="2.625" style="199" customWidth="1"/>
    <col min="5642" max="5891" width="9" style="199"/>
    <col min="5892" max="5892" width="25.625" style="199" bestFit="1" customWidth="1"/>
    <col min="5893" max="5896" width="20.625" style="199" customWidth="1"/>
    <col min="5897" max="5897" width="2.625" style="199" customWidth="1"/>
    <col min="5898" max="6147" width="9" style="199"/>
    <col min="6148" max="6148" width="25.625" style="199" bestFit="1" customWidth="1"/>
    <col min="6149" max="6152" width="20.625" style="199" customWidth="1"/>
    <col min="6153" max="6153" width="2.625" style="199" customWidth="1"/>
    <col min="6154" max="6403" width="9" style="199"/>
    <col min="6404" max="6404" width="25.625" style="199" bestFit="1" customWidth="1"/>
    <col min="6405" max="6408" width="20.625" style="199" customWidth="1"/>
    <col min="6409" max="6409" width="2.625" style="199" customWidth="1"/>
    <col min="6410" max="6659" width="9" style="199"/>
    <col min="6660" max="6660" width="25.625" style="199" bestFit="1" customWidth="1"/>
    <col min="6661" max="6664" width="20.625" style="199" customWidth="1"/>
    <col min="6665" max="6665" width="2.625" style="199" customWidth="1"/>
    <col min="6666" max="6915" width="9" style="199"/>
    <col min="6916" max="6916" width="25.625" style="199" bestFit="1" customWidth="1"/>
    <col min="6917" max="6920" width="20.625" style="199" customWidth="1"/>
    <col min="6921" max="6921" width="2.625" style="199" customWidth="1"/>
    <col min="6922" max="7171" width="9" style="199"/>
    <col min="7172" max="7172" width="25.625" style="199" bestFit="1" customWidth="1"/>
    <col min="7173" max="7176" width="20.625" style="199" customWidth="1"/>
    <col min="7177" max="7177" width="2.625" style="199" customWidth="1"/>
    <col min="7178" max="7427" width="9" style="199"/>
    <col min="7428" max="7428" width="25.625" style="199" bestFit="1" customWidth="1"/>
    <col min="7429" max="7432" width="20.625" style="199" customWidth="1"/>
    <col min="7433" max="7433" width="2.625" style="199" customWidth="1"/>
    <col min="7434" max="7683" width="9" style="199"/>
    <col min="7684" max="7684" width="25.625" style="199" bestFit="1" customWidth="1"/>
    <col min="7685" max="7688" width="20.625" style="199" customWidth="1"/>
    <col min="7689" max="7689" width="2.625" style="199" customWidth="1"/>
    <col min="7690" max="7939" width="9" style="199"/>
    <col min="7940" max="7940" width="25.625" style="199" bestFit="1" customWidth="1"/>
    <col min="7941" max="7944" width="20.625" style="199" customWidth="1"/>
    <col min="7945" max="7945" width="2.625" style="199" customWidth="1"/>
    <col min="7946" max="8195" width="9" style="199"/>
    <col min="8196" max="8196" width="25.625" style="199" bestFit="1" customWidth="1"/>
    <col min="8197" max="8200" width="20.625" style="199" customWidth="1"/>
    <col min="8201" max="8201" width="2.625" style="199" customWidth="1"/>
    <col min="8202" max="8451" width="9" style="199"/>
    <col min="8452" max="8452" width="25.625" style="199" bestFit="1" customWidth="1"/>
    <col min="8453" max="8456" width="20.625" style="199" customWidth="1"/>
    <col min="8457" max="8457" width="2.625" style="199" customWidth="1"/>
    <col min="8458" max="8707" width="9" style="199"/>
    <col min="8708" max="8708" width="25.625" style="199" bestFit="1" customWidth="1"/>
    <col min="8709" max="8712" width="20.625" style="199" customWidth="1"/>
    <col min="8713" max="8713" width="2.625" style="199" customWidth="1"/>
    <col min="8714" max="8963" width="9" style="199"/>
    <col min="8964" max="8964" width="25.625" style="199" bestFit="1" customWidth="1"/>
    <col min="8965" max="8968" width="20.625" style="199" customWidth="1"/>
    <col min="8969" max="8969" width="2.625" style="199" customWidth="1"/>
    <col min="8970" max="9219" width="9" style="199"/>
    <col min="9220" max="9220" width="25.625" style="199" bestFit="1" customWidth="1"/>
    <col min="9221" max="9224" width="20.625" style="199" customWidth="1"/>
    <col min="9225" max="9225" width="2.625" style="199" customWidth="1"/>
    <col min="9226" max="9475" width="9" style="199"/>
    <col min="9476" max="9476" width="25.625" style="199" bestFit="1" customWidth="1"/>
    <col min="9477" max="9480" width="20.625" style="199" customWidth="1"/>
    <col min="9481" max="9481" width="2.625" style="199" customWidth="1"/>
    <col min="9482" max="9731" width="9" style="199"/>
    <col min="9732" max="9732" width="25.625" style="199" bestFit="1" customWidth="1"/>
    <col min="9733" max="9736" width="20.625" style="199" customWidth="1"/>
    <col min="9737" max="9737" width="2.625" style="199" customWidth="1"/>
    <col min="9738" max="9987" width="9" style="199"/>
    <col min="9988" max="9988" width="25.625" style="199" bestFit="1" customWidth="1"/>
    <col min="9989" max="9992" width="20.625" style="199" customWidth="1"/>
    <col min="9993" max="9993" width="2.625" style="199" customWidth="1"/>
    <col min="9994" max="10243" width="9" style="199"/>
    <col min="10244" max="10244" width="25.625" style="199" bestFit="1" customWidth="1"/>
    <col min="10245" max="10248" width="20.625" style="199" customWidth="1"/>
    <col min="10249" max="10249" width="2.625" style="199" customWidth="1"/>
    <col min="10250" max="10499" width="9" style="199"/>
    <col min="10500" max="10500" width="25.625" style="199" bestFit="1" customWidth="1"/>
    <col min="10501" max="10504" width="20.625" style="199" customWidth="1"/>
    <col min="10505" max="10505" width="2.625" style="199" customWidth="1"/>
    <col min="10506" max="10755" width="9" style="199"/>
    <col min="10756" max="10756" width="25.625" style="199" bestFit="1" customWidth="1"/>
    <col min="10757" max="10760" width="20.625" style="199" customWidth="1"/>
    <col min="10761" max="10761" width="2.625" style="199" customWidth="1"/>
    <col min="10762" max="11011" width="9" style="199"/>
    <col min="11012" max="11012" width="25.625" style="199" bestFit="1" customWidth="1"/>
    <col min="11013" max="11016" width="20.625" style="199" customWidth="1"/>
    <col min="11017" max="11017" width="2.625" style="199" customWidth="1"/>
    <col min="11018" max="11267" width="9" style="199"/>
    <col min="11268" max="11268" width="25.625" style="199" bestFit="1" customWidth="1"/>
    <col min="11269" max="11272" width="20.625" style="199" customWidth="1"/>
    <col min="11273" max="11273" width="2.625" style="199" customWidth="1"/>
    <col min="11274" max="11523" width="9" style="199"/>
    <col min="11524" max="11524" width="25.625" style="199" bestFit="1" customWidth="1"/>
    <col min="11525" max="11528" width="20.625" style="199" customWidth="1"/>
    <col min="11529" max="11529" width="2.625" style="199" customWidth="1"/>
    <col min="11530" max="11779" width="9" style="199"/>
    <col min="11780" max="11780" width="25.625" style="199" bestFit="1" customWidth="1"/>
    <col min="11781" max="11784" width="20.625" style="199" customWidth="1"/>
    <col min="11785" max="11785" width="2.625" style="199" customWidth="1"/>
    <col min="11786" max="12035" width="9" style="199"/>
    <col min="12036" max="12036" width="25.625" style="199" bestFit="1" customWidth="1"/>
    <col min="12037" max="12040" width="20.625" style="199" customWidth="1"/>
    <col min="12041" max="12041" width="2.625" style="199" customWidth="1"/>
    <col min="12042" max="12291" width="9" style="199"/>
    <col min="12292" max="12292" width="25.625" style="199" bestFit="1" customWidth="1"/>
    <col min="12293" max="12296" width="20.625" style="199" customWidth="1"/>
    <col min="12297" max="12297" width="2.625" style="199" customWidth="1"/>
    <col min="12298" max="12547" width="9" style="199"/>
    <col min="12548" max="12548" width="25.625" style="199" bestFit="1" customWidth="1"/>
    <col min="12549" max="12552" width="20.625" style="199" customWidth="1"/>
    <col min="12553" max="12553" width="2.625" style="199" customWidth="1"/>
    <col min="12554" max="12803" width="9" style="199"/>
    <col min="12804" max="12804" width="25.625" style="199" bestFit="1" customWidth="1"/>
    <col min="12805" max="12808" width="20.625" style="199" customWidth="1"/>
    <col min="12809" max="12809" width="2.625" style="199" customWidth="1"/>
    <col min="12810" max="13059" width="9" style="199"/>
    <col min="13060" max="13060" width="25.625" style="199" bestFit="1" customWidth="1"/>
    <col min="13061" max="13064" width="20.625" style="199" customWidth="1"/>
    <col min="13065" max="13065" width="2.625" style="199" customWidth="1"/>
    <col min="13066" max="13315" width="9" style="199"/>
    <col min="13316" max="13316" width="25.625" style="199" bestFit="1" customWidth="1"/>
    <col min="13317" max="13320" width="20.625" style="199" customWidth="1"/>
    <col min="13321" max="13321" width="2.625" style="199" customWidth="1"/>
    <col min="13322" max="13571" width="9" style="199"/>
    <col min="13572" max="13572" width="25.625" style="199" bestFit="1" customWidth="1"/>
    <col min="13573" max="13576" width="20.625" style="199" customWidth="1"/>
    <col min="13577" max="13577" width="2.625" style="199" customWidth="1"/>
    <col min="13578" max="13827" width="9" style="199"/>
    <col min="13828" max="13828" width="25.625" style="199" bestFit="1" customWidth="1"/>
    <col min="13829" max="13832" width="20.625" style="199" customWidth="1"/>
    <col min="13833" max="13833" width="2.625" style="199" customWidth="1"/>
    <col min="13834" max="14083" width="9" style="199"/>
    <col min="14084" max="14084" width="25.625" style="199" bestFit="1" customWidth="1"/>
    <col min="14085" max="14088" width="20.625" style="199" customWidth="1"/>
    <col min="14089" max="14089" width="2.625" style="199" customWidth="1"/>
    <col min="14090" max="14339" width="9" style="199"/>
    <col min="14340" max="14340" width="25.625" style="199" bestFit="1" customWidth="1"/>
    <col min="14341" max="14344" width="20.625" style="199" customWidth="1"/>
    <col min="14345" max="14345" width="2.625" style="199" customWidth="1"/>
    <col min="14346" max="14595" width="9" style="199"/>
    <col min="14596" max="14596" width="25.625" style="199" bestFit="1" customWidth="1"/>
    <col min="14597" max="14600" width="20.625" style="199" customWidth="1"/>
    <col min="14601" max="14601" width="2.625" style="199" customWidth="1"/>
    <col min="14602" max="14851" width="9" style="199"/>
    <col min="14852" max="14852" width="25.625" style="199" bestFit="1" customWidth="1"/>
    <col min="14853" max="14856" width="20.625" style="199" customWidth="1"/>
    <col min="14857" max="14857" width="2.625" style="199" customWidth="1"/>
    <col min="14858" max="15107" width="9" style="199"/>
    <col min="15108" max="15108" width="25.625" style="199" bestFit="1" customWidth="1"/>
    <col min="15109" max="15112" width="20.625" style="199" customWidth="1"/>
    <col min="15113" max="15113" width="2.625" style="199" customWidth="1"/>
    <col min="15114" max="15363" width="9" style="199"/>
    <col min="15364" max="15364" width="25.625" style="199" bestFit="1" customWidth="1"/>
    <col min="15365" max="15368" width="20.625" style="199" customWidth="1"/>
    <col min="15369" max="15369" width="2.625" style="199" customWidth="1"/>
    <col min="15370" max="15619" width="9" style="199"/>
    <col min="15620" max="15620" width="25.625" style="199" bestFit="1" customWidth="1"/>
    <col min="15621" max="15624" width="20.625" style="199" customWidth="1"/>
    <col min="15625" max="15625" width="2.625" style="199" customWidth="1"/>
    <col min="15626" max="15875" width="9" style="199"/>
    <col min="15876" max="15876" width="25.625" style="199" bestFit="1" customWidth="1"/>
    <col min="15877" max="15880" width="20.625" style="199" customWidth="1"/>
    <col min="15881" max="15881" width="2.625" style="199" customWidth="1"/>
    <col min="15882" max="16131" width="9" style="199"/>
    <col min="16132" max="16132" width="25.625" style="199" bestFit="1" customWidth="1"/>
    <col min="16133" max="16136" width="20.625" style="199" customWidth="1"/>
    <col min="16137" max="16137" width="2.625" style="199" customWidth="1"/>
    <col min="16138" max="16384" width="9" style="199"/>
  </cols>
  <sheetData>
    <row r="1" spans="1:10" ht="20.25" customHeight="1" x14ac:dyDescent="0.15">
      <c r="A1" s="144" t="s">
        <v>266</v>
      </c>
    </row>
    <row r="2" spans="1:10" ht="20.25" customHeight="1" x14ac:dyDescent="0.15">
      <c r="B2" s="198" t="s">
        <v>332</v>
      </c>
    </row>
    <row r="4" spans="1:10" ht="20.25" customHeight="1" x14ac:dyDescent="0.15">
      <c r="B4" s="307" t="s">
        <v>315</v>
      </c>
      <c r="C4" s="307"/>
      <c r="D4" s="307"/>
      <c r="E4" s="307"/>
      <c r="F4" s="307"/>
      <c r="G4" s="219"/>
      <c r="H4" s="219"/>
    </row>
    <row r="5" spans="1:10" ht="20.25" customHeight="1" thickBot="1" x14ac:dyDescent="0.2">
      <c r="B5" s="200" t="s">
        <v>0</v>
      </c>
      <c r="C5" s="201"/>
      <c r="D5" s="201"/>
      <c r="E5" s="201"/>
      <c r="F5" s="200"/>
      <c r="G5" s="200"/>
      <c r="H5" s="200"/>
    </row>
    <row r="6" spans="1:10" ht="20.25" customHeight="1" x14ac:dyDescent="0.15">
      <c r="B6" s="211" t="s">
        <v>214</v>
      </c>
      <c r="C6" s="311"/>
      <c r="D6" s="312"/>
      <c r="E6" s="312"/>
      <c r="F6" s="313"/>
      <c r="G6" s="214"/>
      <c r="H6" s="214"/>
      <c r="J6" s="199" t="s">
        <v>316</v>
      </c>
    </row>
    <row r="7" spans="1:10" ht="20.25" customHeight="1" x14ac:dyDescent="0.15">
      <c r="B7" s="212" t="s">
        <v>217</v>
      </c>
      <c r="C7" s="314"/>
      <c r="D7" s="315"/>
      <c r="E7" s="315"/>
      <c r="F7" s="316"/>
      <c r="G7" s="214"/>
      <c r="H7" s="214"/>
    </row>
    <row r="8" spans="1:10" ht="20.25" customHeight="1" x14ac:dyDescent="0.15">
      <c r="B8" s="212" t="s">
        <v>1</v>
      </c>
      <c r="C8" s="317"/>
      <c r="D8" s="315"/>
      <c r="E8" s="315"/>
      <c r="F8" s="318"/>
      <c r="G8" s="214"/>
      <c r="H8" s="214"/>
    </row>
    <row r="9" spans="1:10" ht="20.25" customHeight="1" x14ac:dyDescent="0.15">
      <c r="B9" s="212" t="s">
        <v>202</v>
      </c>
      <c r="C9" s="314"/>
      <c r="D9" s="315"/>
      <c r="E9" s="315"/>
      <c r="F9" s="316"/>
      <c r="G9" s="214"/>
      <c r="H9" s="214"/>
      <c r="I9" s="213" t="s">
        <v>328</v>
      </c>
      <c r="J9" s="199" t="s">
        <v>318</v>
      </c>
    </row>
    <row r="10" spans="1:10" ht="20.25" customHeight="1" x14ac:dyDescent="0.15">
      <c r="B10" s="212" t="s">
        <v>2</v>
      </c>
      <c r="C10" s="319"/>
      <c r="D10" s="315"/>
      <c r="E10" s="315"/>
      <c r="F10" s="318"/>
      <c r="G10" s="214"/>
      <c r="H10" s="214"/>
      <c r="I10" s="213" t="s">
        <v>328</v>
      </c>
      <c r="J10" s="199" t="s">
        <v>319</v>
      </c>
    </row>
    <row r="11" spans="1:10" ht="20.25" customHeight="1" x14ac:dyDescent="0.15">
      <c r="B11" s="212" t="s">
        <v>110</v>
      </c>
      <c r="C11" s="319"/>
      <c r="D11" s="315"/>
      <c r="E11" s="315"/>
      <c r="F11" s="318"/>
      <c r="G11" s="214"/>
      <c r="H11" s="214"/>
    </row>
    <row r="12" spans="1:10" ht="20.25" customHeight="1" x14ac:dyDescent="0.15">
      <c r="B12" s="202" t="s">
        <v>211</v>
      </c>
      <c r="C12" s="319"/>
      <c r="D12" s="315"/>
      <c r="E12" s="315"/>
      <c r="F12" s="318"/>
      <c r="G12" s="214"/>
      <c r="H12" s="214"/>
    </row>
    <row r="13" spans="1:10" ht="20.25" customHeight="1" x14ac:dyDescent="0.15">
      <c r="B13" s="203" t="s">
        <v>212</v>
      </c>
      <c r="C13" s="314" t="s">
        <v>320</v>
      </c>
      <c r="D13" s="315"/>
      <c r="E13" s="315" t="s">
        <v>321</v>
      </c>
      <c r="F13" s="316"/>
      <c r="G13" s="214"/>
      <c r="H13" s="214"/>
    </row>
    <row r="14" spans="1:10" ht="20.25" customHeight="1" thickBot="1" x14ac:dyDescent="0.2">
      <c r="B14" s="204" t="s">
        <v>213</v>
      </c>
      <c r="C14" s="320"/>
      <c r="D14" s="321"/>
      <c r="E14" s="321"/>
      <c r="F14" s="322"/>
      <c r="G14" s="214"/>
      <c r="H14" s="214"/>
    </row>
    <row r="16" spans="1:10" ht="20.25" customHeight="1" x14ac:dyDescent="0.15">
      <c r="B16" s="307" t="s">
        <v>336</v>
      </c>
      <c r="C16" s="307"/>
      <c r="D16" s="307"/>
      <c r="E16" s="307"/>
      <c r="F16" s="307"/>
    </row>
    <row r="17" spans="2:10" ht="6.75" customHeight="1" thickBot="1" x14ac:dyDescent="0.2"/>
    <row r="18" spans="2:10" ht="20.25" customHeight="1" thickBot="1" x14ac:dyDescent="0.2">
      <c r="B18" s="224">
        <f>'（様式１）'!L11</f>
        <v>0</v>
      </c>
      <c r="C18" s="213" t="s">
        <v>329</v>
      </c>
      <c r="I18" s="213"/>
      <c r="J18" s="213"/>
    </row>
    <row r="19" spans="2:10" ht="20.25" customHeight="1" x14ac:dyDescent="0.15">
      <c r="B19" s="209" t="s">
        <v>366</v>
      </c>
      <c r="C19" s="213"/>
      <c r="I19" s="213"/>
      <c r="J19" s="213"/>
    </row>
    <row r="20" spans="2:10" ht="20.25" customHeight="1" x14ac:dyDescent="0.15">
      <c r="B20" s="209" t="s">
        <v>335</v>
      </c>
      <c r="C20" s="213"/>
      <c r="I20" s="213"/>
      <c r="J20" s="213"/>
    </row>
    <row r="22" spans="2:10" ht="20.25" customHeight="1" x14ac:dyDescent="0.15">
      <c r="B22" s="307" t="s">
        <v>333</v>
      </c>
      <c r="C22" s="307"/>
      <c r="D22" s="307"/>
      <c r="E22" s="307"/>
      <c r="F22" s="307"/>
      <c r="G22" s="219"/>
      <c r="H22" s="219"/>
    </row>
    <row r="23" spans="2:10" ht="20.25" customHeight="1" thickBot="1" x14ac:dyDescent="0.2">
      <c r="B23" s="200" t="s">
        <v>204</v>
      </c>
      <c r="C23" s="200"/>
      <c r="D23" s="200"/>
      <c r="E23" s="200"/>
      <c r="F23" s="200"/>
      <c r="G23" s="200"/>
      <c r="H23" s="200"/>
    </row>
    <row r="24" spans="2:10" ht="20.25" customHeight="1" x14ac:dyDescent="0.15">
      <c r="B24" s="205" t="s">
        <v>205</v>
      </c>
      <c r="C24" s="308" t="s">
        <v>322</v>
      </c>
      <c r="D24" s="309"/>
      <c r="E24" s="309" t="s">
        <v>323</v>
      </c>
      <c r="F24" s="310"/>
      <c r="G24" s="215"/>
      <c r="H24" s="215"/>
      <c r="J24" s="199" t="s">
        <v>316</v>
      </c>
    </row>
    <row r="25" spans="2:10" ht="20.25" customHeight="1" x14ac:dyDescent="0.15">
      <c r="B25" s="206" t="s">
        <v>206</v>
      </c>
      <c r="C25" s="324"/>
      <c r="D25" s="325"/>
      <c r="E25" s="325"/>
      <c r="F25" s="326"/>
      <c r="G25" s="216"/>
      <c r="H25" s="216"/>
      <c r="I25" s="199" t="s">
        <v>317</v>
      </c>
      <c r="J25" s="199" t="s">
        <v>324</v>
      </c>
    </row>
    <row r="26" spans="2:10" ht="20.25" customHeight="1" x14ac:dyDescent="0.15">
      <c r="B26" s="206" t="s">
        <v>207</v>
      </c>
      <c r="C26" s="327"/>
      <c r="D26" s="328"/>
      <c r="E26" s="328"/>
      <c r="F26" s="329"/>
      <c r="G26" s="217"/>
      <c r="H26" s="217"/>
    </row>
    <row r="27" spans="2:10" ht="20.25" customHeight="1" x14ac:dyDescent="0.15">
      <c r="B27" s="207" t="s">
        <v>325</v>
      </c>
      <c r="C27" s="330"/>
      <c r="D27" s="331"/>
      <c r="E27" s="331"/>
      <c r="F27" s="332"/>
      <c r="G27" s="218"/>
      <c r="H27" s="218"/>
    </row>
    <row r="28" spans="2:10" ht="29.25" customHeight="1" thickBot="1" x14ac:dyDescent="0.2">
      <c r="B28" s="208" t="s">
        <v>208</v>
      </c>
      <c r="C28" s="333"/>
      <c r="D28" s="334"/>
      <c r="E28" s="334"/>
      <c r="F28" s="335"/>
      <c r="G28" s="218"/>
      <c r="H28" s="218"/>
    </row>
    <row r="29" spans="2:10" ht="20.25" customHeight="1" x14ac:dyDescent="0.15">
      <c r="B29" s="209" t="s">
        <v>326</v>
      </c>
      <c r="C29" s="210"/>
      <c r="D29" s="210"/>
      <c r="E29" s="210"/>
      <c r="F29" s="210"/>
      <c r="G29" s="210"/>
      <c r="H29" s="210"/>
    </row>
    <row r="30" spans="2:10" ht="20.25" customHeight="1" x14ac:dyDescent="0.15">
      <c r="B30" s="209" t="s">
        <v>327</v>
      </c>
      <c r="C30" s="210"/>
      <c r="D30" s="210"/>
      <c r="E30" s="210"/>
      <c r="F30" s="210"/>
      <c r="G30" s="210"/>
      <c r="H30" s="210"/>
    </row>
    <row r="32" spans="2:10" ht="39.75" customHeight="1" x14ac:dyDescent="0.15">
      <c r="B32" s="323" t="s">
        <v>334</v>
      </c>
      <c r="C32" s="307"/>
      <c r="D32" s="307"/>
      <c r="E32" s="307"/>
      <c r="F32" s="307"/>
    </row>
    <row r="33" spans="3:4" ht="9.75" customHeight="1" x14ac:dyDescent="0.15"/>
    <row r="36" spans="3:4" ht="20.25" customHeight="1" x14ac:dyDescent="0.15">
      <c r="C36" s="303" t="s">
        <v>426</v>
      </c>
      <c r="D36" s="304"/>
    </row>
    <row r="37" spans="3:4" ht="20.25" customHeight="1" x14ac:dyDescent="0.15">
      <c r="C37" s="305"/>
      <c r="D37" s="306"/>
    </row>
  </sheetData>
  <mergeCells count="21">
    <mergeCell ref="B32:F32"/>
    <mergeCell ref="C25:F25"/>
    <mergeCell ref="C26:F26"/>
    <mergeCell ref="C27:F27"/>
    <mergeCell ref="C28:F28"/>
    <mergeCell ref="C36:D37"/>
    <mergeCell ref="B22:F22"/>
    <mergeCell ref="C24:D24"/>
    <mergeCell ref="E24:F24"/>
    <mergeCell ref="B4:F4"/>
    <mergeCell ref="C6:F6"/>
    <mergeCell ref="C7:F7"/>
    <mergeCell ref="C8:F8"/>
    <mergeCell ref="C9:F9"/>
    <mergeCell ref="C10:F10"/>
    <mergeCell ref="C11:F11"/>
    <mergeCell ref="B16:F16"/>
    <mergeCell ref="C12:F12"/>
    <mergeCell ref="C13:D13"/>
    <mergeCell ref="E13:F13"/>
    <mergeCell ref="C14:F14"/>
  </mergeCells>
  <phoneticPr fontId="4"/>
  <dataValidations count="4">
    <dataValidation imeMode="halfKatakana" allowBlank="1" showInputMessage="1" showErrorMessage="1" sqref="C27:H27 JA27:JD27 SW27:SZ27 ACS27:ACV27 AMO27:AMR27 AWK27:AWN27 BGG27:BGJ27 BQC27:BQF27 BZY27:CAB27 CJU27:CJX27 CTQ27:CTT27 DDM27:DDP27 DNI27:DNL27 DXE27:DXH27 EHA27:EHD27 EQW27:EQZ27 FAS27:FAV27 FKO27:FKR27 FUK27:FUN27 GEG27:GEJ27 GOC27:GOF27 GXY27:GYB27 HHU27:HHX27 HRQ27:HRT27 IBM27:IBP27 ILI27:ILL27 IVE27:IVH27 JFA27:JFD27 JOW27:JOZ27 JYS27:JYV27 KIO27:KIR27 KSK27:KSN27 LCG27:LCJ27 LMC27:LMF27 LVY27:LWB27 MFU27:MFX27 MPQ27:MPT27 MZM27:MZP27 NJI27:NJL27 NTE27:NTH27 ODA27:ODD27 OMW27:OMZ27 OWS27:OWV27 PGO27:PGR27 PQK27:PQN27 QAG27:QAJ27 QKC27:QKF27 QTY27:QUB27 RDU27:RDX27 RNQ27:RNT27 RXM27:RXP27 SHI27:SHL27 SRE27:SRH27 TBA27:TBD27 TKW27:TKZ27 TUS27:TUV27 UEO27:UER27 UOK27:UON27 UYG27:UYJ27 VIC27:VIF27 VRY27:VSB27 WBU27:WBX27 WLQ27:WLT27 WVM27:WVP27 C65564:H65564 JA65564:JD65564 SW65564:SZ65564 ACS65564:ACV65564 AMO65564:AMR65564 AWK65564:AWN65564 BGG65564:BGJ65564 BQC65564:BQF65564 BZY65564:CAB65564 CJU65564:CJX65564 CTQ65564:CTT65564 DDM65564:DDP65564 DNI65564:DNL65564 DXE65564:DXH65564 EHA65564:EHD65564 EQW65564:EQZ65564 FAS65564:FAV65564 FKO65564:FKR65564 FUK65564:FUN65564 GEG65564:GEJ65564 GOC65564:GOF65564 GXY65564:GYB65564 HHU65564:HHX65564 HRQ65564:HRT65564 IBM65564:IBP65564 ILI65564:ILL65564 IVE65564:IVH65564 JFA65564:JFD65564 JOW65564:JOZ65564 JYS65564:JYV65564 KIO65564:KIR65564 KSK65564:KSN65564 LCG65564:LCJ65564 LMC65564:LMF65564 LVY65564:LWB65564 MFU65564:MFX65564 MPQ65564:MPT65564 MZM65564:MZP65564 NJI65564:NJL65564 NTE65564:NTH65564 ODA65564:ODD65564 OMW65564:OMZ65564 OWS65564:OWV65564 PGO65564:PGR65564 PQK65564:PQN65564 QAG65564:QAJ65564 QKC65564:QKF65564 QTY65564:QUB65564 RDU65564:RDX65564 RNQ65564:RNT65564 RXM65564:RXP65564 SHI65564:SHL65564 SRE65564:SRH65564 TBA65564:TBD65564 TKW65564:TKZ65564 TUS65564:TUV65564 UEO65564:UER65564 UOK65564:UON65564 UYG65564:UYJ65564 VIC65564:VIF65564 VRY65564:VSB65564 WBU65564:WBX65564 WLQ65564:WLT65564 WVM65564:WVP65564 C131100:H131100 JA131100:JD131100 SW131100:SZ131100 ACS131100:ACV131100 AMO131100:AMR131100 AWK131100:AWN131100 BGG131100:BGJ131100 BQC131100:BQF131100 BZY131100:CAB131100 CJU131100:CJX131100 CTQ131100:CTT131100 DDM131100:DDP131100 DNI131100:DNL131100 DXE131100:DXH131100 EHA131100:EHD131100 EQW131100:EQZ131100 FAS131100:FAV131100 FKO131100:FKR131100 FUK131100:FUN131100 GEG131100:GEJ131100 GOC131100:GOF131100 GXY131100:GYB131100 HHU131100:HHX131100 HRQ131100:HRT131100 IBM131100:IBP131100 ILI131100:ILL131100 IVE131100:IVH131100 JFA131100:JFD131100 JOW131100:JOZ131100 JYS131100:JYV131100 KIO131100:KIR131100 KSK131100:KSN131100 LCG131100:LCJ131100 LMC131100:LMF131100 LVY131100:LWB131100 MFU131100:MFX131100 MPQ131100:MPT131100 MZM131100:MZP131100 NJI131100:NJL131100 NTE131100:NTH131100 ODA131100:ODD131100 OMW131100:OMZ131100 OWS131100:OWV131100 PGO131100:PGR131100 PQK131100:PQN131100 QAG131100:QAJ131100 QKC131100:QKF131100 QTY131100:QUB131100 RDU131100:RDX131100 RNQ131100:RNT131100 RXM131100:RXP131100 SHI131100:SHL131100 SRE131100:SRH131100 TBA131100:TBD131100 TKW131100:TKZ131100 TUS131100:TUV131100 UEO131100:UER131100 UOK131100:UON131100 UYG131100:UYJ131100 VIC131100:VIF131100 VRY131100:VSB131100 WBU131100:WBX131100 WLQ131100:WLT131100 WVM131100:WVP131100 C196636:H196636 JA196636:JD196636 SW196636:SZ196636 ACS196636:ACV196636 AMO196636:AMR196636 AWK196636:AWN196636 BGG196636:BGJ196636 BQC196636:BQF196636 BZY196636:CAB196636 CJU196636:CJX196636 CTQ196636:CTT196636 DDM196636:DDP196636 DNI196636:DNL196636 DXE196636:DXH196636 EHA196636:EHD196636 EQW196636:EQZ196636 FAS196636:FAV196636 FKO196636:FKR196636 FUK196636:FUN196636 GEG196636:GEJ196636 GOC196636:GOF196636 GXY196636:GYB196636 HHU196636:HHX196636 HRQ196636:HRT196636 IBM196636:IBP196636 ILI196636:ILL196636 IVE196636:IVH196636 JFA196636:JFD196636 JOW196636:JOZ196636 JYS196636:JYV196636 KIO196636:KIR196636 KSK196636:KSN196636 LCG196636:LCJ196636 LMC196636:LMF196636 LVY196636:LWB196636 MFU196636:MFX196636 MPQ196636:MPT196636 MZM196636:MZP196636 NJI196636:NJL196636 NTE196636:NTH196636 ODA196636:ODD196636 OMW196636:OMZ196636 OWS196636:OWV196636 PGO196636:PGR196636 PQK196636:PQN196636 QAG196636:QAJ196636 QKC196636:QKF196636 QTY196636:QUB196636 RDU196636:RDX196636 RNQ196636:RNT196636 RXM196636:RXP196636 SHI196636:SHL196636 SRE196636:SRH196636 TBA196636:TBD196636 TKW196636:TKZ196636 TUS196636:TUV196636 UEO196636:UER196636 UOK196636:UON196636 UYG196636:UYJ196636 VIC196636:VIF196636 VRY196636:VSB196636 WBU196636:WBX196636 WLQ196636:WLT196636 WVM196636:WVP196636 C262172:H262172 JA262172:JD262172 SW262172:SZ262172 ACS262172:ACV262172 AMO262172:AMR262172 AWK262172:AWN262172 BGG262172:BGJ262172 BQC262172:BQF262172 BZY262172:CAB262172 CJU262172:CJX262172 CTQ262172:CTT262172 DDM262172:DDP262172 DNI262172:DNL262172 DXE262172:DXH262172 EHA262172:EHD262172 EQW262172:EQZ262172 FAS262172:FAV262172 FKO262172:FKR262172 FUK262172:FUN262172 GEG262172:GEJ262172 GOC262172:GOF262172 GXY262172:GYB262172 HHU262172:HHX262172 HRQ262172:HRT262172 IBM262172:IBP262172 ILI262172:ILL262172 IVE262172:IVH262172 JFA262172:JFD262172 JOW262172:JOZ262172 JYS262172:JYV262172 KIO262172:KIR262172 KSK262172:KSN262172 LCG262172:LCJ262172 LMC262172:LMF262172 LVY262172:LWB262172 MFU262172:MFX262172 MPQ262172:MPT262172 MZM262172:MZP262172 NJI262172:NJL262172 NTE262172:NTH262172 ODA262172:ODD262172 OMW262172:OMZ262172 OWS262172:OWV262172 PGO262172:PGR262172 PQK262172:PQN262172 QAG262172:QAJ262172 QKC262172:QKF262172 QTY262172:QUB262172 RDU262172:RDX262172 RNQ262172:RNT262172 RXM262172:RXP262172 SHI262172:SHL262172 SRE262172:SRH262172 TBA262172:TBD262172 TKW262172:TKZ262172 TUS262172:TUV262172 UEO262172:UER262172 UOK262172:UON262172 UYG262172:UYJ262172 VIC262172:VIF262172 VRY262172:VSB262172 WBU262172:WBX262172 WLQ262172:WLT262172 WVM262172:WVP262172 C327708:H327708 JA327708:JD327708 SW327708:SZ327708 ACS327708:ACV327708 AMO327708:AMR327708 AWK327708:AWN327708 BGG327708:BGJ327708 BQC327708:BQF327708 BZY327708:CAB327708 CJU327708:CJX327708 CTQ327708:CTT327708 DDM327708:DDP327708 DNI327708:DNL327708 DXE327708:DXH327708 EHA327708:EHD327708 EQW327708:EQZ327708 FAS327708:FAV327708 FKO327708:FKR327708 FUK327708:FUN327708 GEG327708:GEJ327708 GOC327708:GOF327708 GXY327708:GYB327708 HHU327708:HHX327708 HRQ327708:HRT327708 IBM327708:IBP327708 ILI327708:ILL327708 IVE327708:IVH327708 JFA327708:JFD327708 JOW327708:JOZ327708 JYS327708:JYV327708 KIO327708:KIR327708 KSK327708:KSN327708 LCG327708:LCJ327708 LMC327708:LMF327708 LVY327708:LWB327708 MFU327708:MFX327708 MPQ327708:MPT327708 MZM327708:MZP327708 NJI327708:NJL327708 NTE327708:NTH327708 ODA327708:ODD327708 OMW327708:OMZ327708 OWS327708:OWV327708 PGO327708:PGR327708 PQK327708:PQN327708 QAG327708:QAJ327708 QKC327708:QKF327708 QTY327708:QUB327708 RDU327708:RDX327708 RNQ327708:RNT327708 RXM327708:RXP327708 SHI327708:SHL327708 SRE327708:SRH327708 TBA327708:TBD327708 TKW327708:TKZ327708 TUS327708:TUV327708 UEO327708:UER327708 UOK327708:UON327708 UYG327708:UYJ327708 VIC327708:VIF327708 VRY327708:VSB327708 WBU327708:WBX327708 WLQ327708:WLT327708 WVM327708:WVP327708 C393244:H393244 JA393244:JD393244 SW393244:SZ393244 ACS393244:ACV393244 AMO393244:AMR393244 AWK393244:AWN393244 BGG393244:BGJ393244 BQC393244:BQF393244 BZY393244:CAB393244 CJU393244:CJX393244 CTQ393244:CTT393244 DDM393244:DDP393244 DNI393244:DNL393244 DXE393244:DXH393244 EHA393244:EHD393244 EQW393244:EQZ393244 FAS393244:FAV393244 FKO393244:FKR393244 FUK393244:FUN393244 GEG393244:GEJ393244 GOC393244:GOF393244 GXY393244:GYB393244 HHU393244:HHX393244 HRQ393244:HRT393244 IBM393244:IBP393244 ILI393244:ILL393244 IVE393244:IVH393244 JFA393244:JFD393244 JOW393244:JOZ393244 JYS393244:JYV393244 KIO393244:KIR393244 KSK393244:KSN393244 LCG393244:LCJ393244 LMC393244:LMF393244 LVY393244:LWB393244 MFU393244:MFX393244 MPQ393244:MPT393244 MZM393244:MZP393244 NJI393244:NJL393244 NTE393244:NTH393244 ODA393244:ODD393244 OMW393244:OMZ393244 OWS393244:OWV393244 PGO393244:PGR393244 PQK393244:PQN393244 QAG393244:QAJ393244 QKC393244:QKF393244 QTY393244:QUB393244 RDU393244:RDX393244 RNQ393244:RNT393244 RXM393244:RXP393244 SHI393244:SHL393244 SRE393244:SRH393244 TBA393244:TBD393244 TKW393244:TKZ393244 TUS393244:TUV393244 UEO393244:UER393244 UOK393244:UON393244 UYG393244:UYJ393244 VIC393244:VIF393244 VRY393244:VSB393244 WBU393244:WBX393244 WLQ393244:WLT393244 WVM393244:WVP393244 C458780:H458780 JA458780:JD458780 SW458780:SZ458780 ACS458780:ACV458780 AMO458780:AMR458780 AWK458780:AWN458780 BGG458780:BGJ458780 BQC458780:BQF458780 BZY458780:CAB458780 CJU458780:CJX458780 CTQ458780:CTT458780 DDM458780:DDP458780 DNI458780:DNL458780 DXE458780:DXH458780 EHA458780:EHD458780 EQW458780:EQZ458780 FAS458780:FAV458780 FKO458780:FKR458780 FUK458780:FUN458780 GEG458780:GEJ458780 GOC458780:GOF458780 GXY458780:GYB458780 HHU458780:HHX458780 HRQ458780:HRT458780 IBM458780:IBP458780 ILI458780:ILL458780 IVE458780:IVH458780 JFA458780:JFD458780 JOW458780:JOZ458780 JYS458780:JYV458780 KIO458780:KIR458780 KSK458780:KSN458780 LCG458780:LCJ458780 LMC458780:LMF458780 LVY458780:LWB458780 MFU458780:MFX458780 MPQ458780:MPT458780 MZM458780:MZP458780 NJI458780:NJL458780 NTE458780:NTH458780 ODA458780:ODD458780 OMW458780:OMZ458780 OWS458780:OWV458780 PGO458780:PGR458780 PQK458780:PQN458780 QAG458780:QAJ458780 QKC458780:QKF458780 QTY458780:QUB458780 RDU458780:RDX458780 RNQ458780:RNT458780 RXM458780:RXP458780 SHI458780:SHL458780 SRE458780:SRH458780 TBA458780:TBD458780 TKW458780:TKZ458780 TUS458780:TUV458780 UEO458780:UER458780 UOK458780:UON458780 UYG458780:UYJ458780 VIC458780:VIF458780 VRY458780:VSB458780 WBU458780:WBX458780 WLQ458780:WLT458780 WVM458780:WVP458780 C524316:H524316 JA524316:JD524316 SW524316:SZ524316 ACS524316:ACV524316 AMO524316:AMR524316 AWK524316:AWN524316 BGG524316:BGJ524316 BQC524316:BQF524316 BZY524316:CAB524316 CJU524316:CJX524316 CTQ524316:CTT524316 DDM524316:DDP524316 DNI524316:DNL524316 DXE524316:DXH524316 EHA524316:EHD524316 EQW524316:EQZ524316 FAS524316:FAV524316 FKO524316:FKR524316 FUK524316:FUN524316 GEG524316:GEJ524316 GOC524316:GOF524316 GXY524316:GYB524316 HHU524316:HHX524316 HRQ524316:HRT524316 IBM524316:IBP524316 ILI524316:ILL524316 IVE524316:IVH524316 JFA524316:JFD524316 JOW524316:JOZ524316 JYS524316:JYV524316 KIO524316:KIR524316 KSK524316:KSN524316 LCG524316:LCJ524316 LMC524316:LMF524316 LVY524316:LWB524316 MFU524316:MFX524316 MPQ524316:MPT524316 MZM524316:MZP524316 NJI524316:NJL524316 NTE524316:NTH524316 ODA524316:ODD524316 OMW524316:OMZ524316 OWS524316:OWV524316 PGO524316:PGR524316 PQK524316:PQN524316 QAG524316:QAJ524316 QKC524316:QKF524316 QTY524316:QUB524316 RDU524316:RDX524316 RNQ524316:RNT524316 RXM524316:RXP524316 SHI524316:SHL524316 SRE524316:SRH524316 TBA524316:TBD524316 TKW524316:TKZ524316 TUS524316:TUV524316 UEO524316:UER524316 UOK524316:UON524316 UYG524316:UYJ524316 VIC524316:VIF524316 VRY524316:VSB524316 WBU524316:WBX524316 WLQ524316:WLT524316 WVM524316:WVP524316 C589852:H589852 JA589852:JD589852 SW589852:SZ589852 ACS589852:ACV589852 AMO589852:AMR589852 AWK589852:AWN589852 BGG589852:BGJ589852 BQC589852:BQF589852 BZY589852:CAB589852 CJU589852:CJX589852 CTQ589852:CTT589852 DDM589852:DDP589852 DNI589852:DNL589852 DXE589852:DXH589852 EHA589852:EHD589852 EQW589852:EQZ589852 FAS589852:FAV589852 FKO589852:FKR589852 FUK589852:FUN589852 GEG589852:GEJ589852 GOC589852:GOF589852 GXY589852:GYB589852 HHU589852:HHX589852 HRQ589852:HRT589852 IBM589852:IBP589852 ILI589852:ILL589852 IVE589852:IVH589852 JFA589852:JFD589852 JOW589852:JOZ589852 JYS589852:JYV589852 KIO589852:KIR589852 KSK589852:KSN589852 LCG589852:LCJ589852 LMC589852:LMF589852 LVY589852:LWB589852 MFU589852:MFX589852 MPQ589852:MPT589852 MZM589852:MZP589852 NJI589852:NJL589852 NTE589852:NTH589852 ODA589852:ODD589852 OMW589852:OMZ589852 OWS589852:OWV589852 PGO589852:PGR589852 PQK589852:PQN589852 QAG589852:QAJ589852 QKC589852:QKF589852 QTY589852:QUB589852 RDU589852:RDX589852 RNQ589852:RNT589852 RXM589852:RXP589852 SHI589852:SHL589852 SRE589852:SRH589852 TBA589852:TBD589852 TKW589852:TKZ589852 TUS589852:TUV589852 UEO589852:UER589852 UOK589852:UON589852 UYG589852:UYJ589852 VIC589852:VIF589852 VRY589852:VSB589852 WBU589852:WBX589852 WLQ589852:WLT589852 WVM589852:WVP589852 C655388:H655388 JA655388:JD655388 SW655388:SZ655388 ACS655388:ACV655388 AMO655388:AMR655388 AWK655388:AWN655388 BGG655388:BGJ655388 BQC655388:BQF655388 BZY655388:CAB655388 CJU655388:CJX655388 CTQ655388:CTT655388 DDM655388:DDP655388 DNI655388:DNL655388 DXE655388:DXH655388 EHA655388:EHD655388 EQW655388:EQZ655388 FAS655388:FAV655388 FKO655388:FKR655388 FUK655388:FUN655388 GEG655388:GEJ655388 GOC655388:GOF655388 GXY655388:GYB655388 HHU655388:HHX655388 HRQ655388:HRT655388 IBM655388:IBP655388 ILI655388:ILL655388 IVE655388:IVH655388 JFA655388:JFD655388 JOW655388:JOZ655388 JYS655388:JYV655388 KIO655388:KIR655388 KSK655388:KSN655388 LCG655388:LCJ655388 LMC655388:LMF655388 LVY655388:LWB655388 MFU655388:MFX655388 MPQ655388:MPT655388 MZM655388:MZP655388 NJI655388:NJL655388 NTE655388:NTH655388 ODA655388:ODD655388 OMW655388:OMZ655388 OWS655388:OWV655388 PGO655388:PGR655388 PQK655388:PQN655388 QAG655388:QAJ655388 QKC655388:QKF655388 QTY655388:QUB655388 RDU655388:RDX655388 RNQ655388:RNT655388 RXM655388:RXP655388 SHI655388:SHL655388 SRE655388:SRH655388 TBA655388:TBD655388 TKW655388:TKZ655388 TUS655388:TUV655388 UEO655388:UER655388 UOK655388:UON655388 UYG655388:UYJ655388 VIC655388:VIF655388 VRY655388:VSB655388 WBU655388:WBX655388 WLQ655388:WLT655388 WVM655388:WVP655388 C720924:H720924 JA720924:JD720924 SW720924:SZ720924 ACS720924:ACV720924 AMO720924:AMR720924 AWK720924:AWN720924 BGG720924:BGJ720924 BQC720924:BQF720924 BZY720924:CAB720924 CJU720924:CJX720924 CTQ720924:CTT720924 DDM720924:DDP720924 DNI720924:DNL720924 DXE720924:DXH720924 EHA720924:EHD720924 EQW720924:EQZ720924 FAS720924:FAV720924 FKO720924:FKR720924 FUK720924:FUN720924 GEG720924:GEJ720924 GOC720924:GOF720924 GXY720924:GYB720924 HHU720924:HHX720924 HRQ720924:HRT720924 IBM720924:IBP720924 ILI720924:ILL720924 IVE720924:IVH720924 JFA720924:JFD720924 JOW720924:JOZ720924 JYS720924:JYV720924 KIO720924:KIR720924 KSK720924:KSN720924 LCG720924:LCJ720924 LMC720924:LMF720924 LVY720924:LWB720924 MFU720924:MFX720924 MPQ720924:MPT720924 MZM720924:MZP720924 NJI720924:NJL720924 NTE720924:NTH720924 ODA720924:ODD720924 OMW720924:OMZ720924 OWS720924:OWV720924 PGO720924:PGR720924 PQK720924:PQN720924 QAG720924:QAJ720924 QKC720924:QKF720924 QTY720924:QUB720924 RDU720924:RDX720924 RNQ720924:RNT720924 RXM720924:RXP720924 SHI720924:SHL720924 SRE720924:SRH720924 TBA720924:TBD720924 TKW720924:TKZ720924 TUS720924:TUV720924 UEO720924:UER720924 UOK720924:UON720924 UYG720924:UYJ720924 VIC720924:VIF720924 VRY720924:VSB720924 WBU720924:WBX720924 WLQ720924:WLT720924 WVM720924:WVP720924 C786460:H786460 JA786460:JD786460 SW786460:SZ786460 ACS786460:ACV786460 AMO786460:AMR786460 AWK786460:AWN786460 BGG786460:BGJ786460 BQC786460:BQF786460 BZY786460:CAB786460 CJU786460:CJX786460 CTQ786460:CTT786460 DDM786460:DDP786460 DNI786460:DNL786460 DXE786460:DXH786460 EHA786460:EHD786460 EQW786460:EQZ786460 FAS786460:FAV786460 FKO786460:FKR786460 FUK786460:FUN786460 GEG786460:GEJ786460 GOC786460:GOF786460 GXY786460:GYB786460 HHU786460:HHX786460 HRQ786460:HRT786460 IBM786460:IBP786460 ILI786460:ILL786460 IVE786460:IVH786460 JFA786460:JFD786460 JOW786460:JOZ786460 JYS786460:JYV786460 KIO786460:KIR786460 KSK786460:KSN786460 LCG786460:LCJ786460 LMC786460:LMF786460 LVY786460:LWB786460 MFU786460:MFX786460 MPQ786460:MPT786460 MZM786460:MZP786460 NJI786460:NJL786460 NTE786460:NTH786460 ODA786460:ODD786460 OMW786460:OMZ786460 OWS786460:OWV786460 PGO786460:PGR786460 PQK786460:PQN786460 QAG786460:QAJ786460 QKC786460:QKF786460 QTY786460:QUB786460 RDU786460:RDX786460 RNQ786460:RNT786460 RXM786460:RXP786460 SHI786460:SHL786460 SRE786460:SRH786460 TBA786460:TBD786460 TKW786460:TKZ786460 TUS786460:TUV786460 UEO786460:UER786460 UOK786460:UON786460 UYG786460:UYJ786460 VIC786460:VIF786460 VRY786460:VSB786460 WBU786460:WBX786460 WLQ786460:WLT786460 WVM786460:WVP786460 C851996:H851996 JA851996:JD851996 SW851996:SZ851996 ACS851996:ACV851996 AMO851996:AMR851996 AWK851996:AWN851996 BGG851996:BGJ851996 BQC851996:BQF851996 BZY851996:CAB851996 CJU851996:CJX851996 CTQ851996:CTT851996 DDM851996:DDP851996 DNI851996:DNL851996 DXE851996:DXH851996 EHA851996:EHD851996 EQW851996:EQZ851996 FAS851996:FAV851996 FKO851996:FKR851996 FUK851996:FUN851996 GEG851996:GEJ851996 GOC851996:GOF851996 GXY851996:GYB851996 HHU851996:HHX851996 HRQ851996:HRT851996 IBM851996:IBP851996 ILI851996:ILL851996 IVE851996:IVH851996 JFA851996:JFD851996 JOW851996:JOZ851996 JYS851996:JYV851996 KIO851996:KIR851996 KSK851996:KSN851996 LCG851996:LCJ851996 LMC851996:LMF851996 LVY851996:LWB851996 MFU851996:MFX851996 MPQ851996:MPT851996 MZM851996:MZP851996 NJI851996:NJL851996 NTE851996:NTH851996 ODA851996:ODD851996 OMW851996:OMZ851996 OWS851996:OWV851996 PGO851996:PGR851996 PQK851996:PQN851996 QAG851996:QAJ851996 QKC851996:QKF851996 QTY851996:QUB851996 RDU851996:RDX851996 RNQ851996:RNT851996 RXM851996:RXP851996 SHI851996:SHL851996 SRE851996:SRH851996 TBA851996:TBD851996 TKW851996:TKZ851996 TUS851996:TUV851996 UEO851996:UER851996 UOK851996:UON851996 UYG851996:UYJ851996 VIC851996:VIF851996 VRY851996:VSB851996 WBU851996:WBX851996 WLQ851996:WLT851996 WVM851996:WVP851996 C917532:H917532 JA917532:JD917532 SW917532:SZ917532 ACS917532:ACV917532 AMO917532:AMR917532 AWK917532:AWN917532 BGG917532:BGJ917532 BQC917532:BQF917532 BZY917532:CAB917532 CJU917532:CJX917532 CTQ917532:CTT917532 DDM917532:DDP917532 DNI917532:DNL917532 DXE917532:DXH917532 EHA917532:EHD917532 EQW917532:EQZ917532 FAS917532:FAV917532 FKO917532:FKR917532 FUK917532:FUN917532 GEG917532:GEJ917532 GOC917532:GOF917532 GXY917532:GYB917532 HHU917532:HHX917532 HRQ917532:HRT917532 IBM917532:IBP917532 ILI917532:ILL917532 IVE917532:IVH917532 JFA917532:JFD917532 JOW917532:JOZ917532 JYS917532:JYV917532 KIO917532:KIR917532 KSK917532:KSN917532 LCG917532:LCJ917532 LMC917532:LMF917532 LVY917532:LWB917532 MFU917532:MFX917532 MPQ917532:MPT917532 MZM917532:MZP917532 NJI917532:NJL917532 NTE917532:NTH917532 ODA917532:ODD917532 OMW917532:OMZ917532 OWS917532:OWV917532 PGO917532:PGR917532 PQK917532:PQN917532 QAG917532:QAJ917532 QKC917532:QKF917532 QTY917532:QUB917532 RDU917532:RDX917532 RNQ917532:RNT917532 RXM917532:RXP917532 SHI917532:SHL917532 SRE917532:SRH917532 TBA917532:TBD917532 TKW917532:TKZ917532 TUS917532:TUV917532 UEO917532:UER917532 UOK917532:UON917532 UYG917532:UYJ917532 VIC917532:VIF917532 VRY917532:VSB917532 WBU917532:WBX917532 WLQ917532:WLT917532 WVM917532:WVP917532 C983068:H983068 JA983068:JD983068 SW983068:SZ983068 ACS983068:ACV983068 AMO983068:AMR983068 AWK983068:AWN983068 BGG983068:BGJ983068 BQC983068:BQF983068 BZY983068:CAB983068 CJU983068:CJX983068 CTQ983068:CTT983068 DDM983068:DDP983068 DNI983068:DNL983068 DXE983068:DXH983068 EHA983068:EHD983068 EQW983068:EQZ983068 FAS983068:FAV983068 FKO983068:FKR983068 FUK983068:FUN983068 GEG983068:GEJ983068 GOC983068:GOF983068 GXY983068:GYB983068 HHU983068:HHX983068 HRQ983068:HRT983068 IBM983068:IBP983068 ILI983068:ILL983068 IVE983068:IVH983068 JFA983068:JFD983068 JOW983068:JOZ983068 JYS983068:JYV983068 KIO983068:KIR983068 KSK983068:KSN983068 LCG983068:LCJ983068 LMC983068:LMF983068 LVY983068:LWB983068 MFU983068:MFX983068 MPQ983068:MPT983068 MZM983068:MZP983068 NJI983068:NJL983068 NTE983068:NTH983068 ODA983068:ODD983068 OMW983068:OMZ983068 OWS983068:OWV983068 PGO983068:PGR983068 PQK983068:PQN983068 QAG983068:QAJ983068 QKC983068:QKF983068 QTY983068:QUB983068 RDU983068:RDX983068 RNQ983068:RNT983068 RXM983068:RXP983068 SHI983068:SHL983068 SRE983068:SRH983068 TBA983068:TBD983068 TKW983068:TKZ983068 TUS983068:TUV983068 UEO983068:UER983068 UOK983068:UON983068 UYG983068:UYJ983068 VIC983068:VIF983068 VRY983068:VSB983068 WBU983068:WBX983068 WLQ983068:WLT983068 WVM983068:WVP983068"/>
    <dataValidation imeMode="off" allowBlank="1" showInputMessage="1" showErrorMessage="1" sqref="C26:H26 JA26:JD26 SW26:SZ26 ACS26:ACV26 AMO26:AMR26 AWK26:AWN26 BGG26:BGJ26 BQC26:BQF26 BZY26:CAB26 CJU26:CJX26 CTQ26:CTT26 DDM26:DDP26 DNI26:DNL26 DXE26:DXH26 EHA26:EHD26 EQW26:EQZ26 FAS26:FAV26 FKO26:FKR26 FUK26:FUN26 GEG26:GEJ26 GOC26:GOF26 GXY26:GYB26 HHU26:HHX26 HRQ26:HRT26 IBM26:IBP26 ILI26:ILL26 IVE26:IVH26 JFA26:JFD26 JOW26:JOZ26 JYS26:JYV26 KIO26:KIR26 KSK26:KSN26 LCG26:LCJ26 LMC26:LMF26 LVY26:LWB26 MFU26:MFX26 MPQ26:MPT26 MZM26:MZP26 NJI26:NJL26 NTE26:NTH26 ODA26:ODD26 OMW26:OMZ26 OWS26:OWV26 PGO26:PGR26 PQK26:PQN26 QAG26:QAJ26 QKC26:QKF26 QTY26:QUB26 RDU26:RDX26 RNQ26:RNT26 RXM26:RXP26 SHI26:SHL26 SRE26:SRH26 TBA26:TBD26 TKW26:TKZ26 TUS26:TUV26 UEO26:UER26 UOK26:UON26 UYG26:UYJ26 VIC26:VIF26 VRY26:VSB26 WBU26:WBX26 WLQ26:WLT26 WVM26:WVP26 C65563:H65563 JA65563:JD65563 SW65563:SZ65563 ACS65563:ACV65563 AMO65563:AMR65563 AWK65563:AWN65563 BGG65563:BGJ65563 BQC65563:BQF65563 BZY65563:CAB65563 CJU65563:CJX65563 CTQ65563:CTT65563 DDM65563:DDP65563 DNI65563:DNL65563 DXE65563:DXH65563 EHA65563:EHD65563 EQW65563:EQZ65563 FAS65563:FAV65563 FKO65563:FKR65563 FUK65563:FUN65563 GEG65563:GEJ65563 GOC65563:GOF65563 GXY65563:GYB65563 HHU65563:HHX65563 HRQ65563:HRT65563 IBM65563:IBP65563 ILI65563:ILL65563 IVE65563:IVH65563 JFA65563:JFD65563 JOW65563:JOZ65563 JYS65563:JYV65563 KIO65563:KIR65563 KSK65563:KSN65563 LCG65563:LCJ65563 LMC65563:LMF65563 LVY65563:LWB65563 MFU65563:MFX65563 MPQ65563:MPT65563 MZM65563:MZP65563 NJI65563:NJL65563 NTE65563:NTH65563 ODA65563:ODD65563 OMW65563:OMZ65563 OWS65563:OWV65563 PGO65563:PGR65563 PQK65563:PQN65563 QAG65563:QAJ65563 QKC65563:QKF65563 QTY65563:QUB65563 RDU65563:RDX65563 RNQ65563:RNT65563 RXM65563:RXP65563 SHI65563:SHL65563 SRE65563:SRH65563 TBA65563:TBD65563 TKW65563:TKZ65563 TUS65563:TUV65563 UEO65563:UER65563 UOK65563:UON65563 UYG65563:UYJ65563 VIC65563:VIF65563 VRY65563:VSB65563 WBU65563:WBX65563 WLQ65563:WLT65563 WVM65563:WVP65563 C131099:H131099 JA131099:JD131099 SW131099:SZ131099 ACS131099:ACV131099 AMO131099:AMR131099 AWK131099:AWN131099 BGG131099:BGJ131099 BQC131099:BQF131099 BZY131099:CAB131099 CJU131099:CJX131099 CTQ131099:CTT131099 DDM131099:DDP131099 DNI131099:DNL131099 DXE131099:DXH131099 EHA131099:EHD131099 EQW131099:EQZ131099 FAS131099:FAV131099 FKO131099:FKR131099 FUK131099:FUN131099 GEG131099:GEJ131099 GOC131099:GOF131099 GXY131099:GYB131099 HHU131099:HHX131099 HRQ131099:HRT131099 IBM131099:IBP131099 ILI131099:ILL131099 IVE131099:IVH131099 JFA131099:JFD131099 JOW131099:JOZ131099 JYS131099:JYV131099 KIO131099:KIR131099 KSK131099:KSN131099 LCG131099:LCJ131099 LMC131099:LMF131099 LVY131099:LWB131099 MFU131099:MFX131099 MPQ131099:MPT131099 MZM131099:MZP131099 NJI131099:NJL131099 NTE131099:NTH131099 ODA131099:ODD131099 OMW131099:OMZ131099 OWS131099:OWV131099 PGO131099:PGR131099 PQK131099:PQN131099 QAG131099:QAJ131099 QKC131099:QKF131099 QTY131099:QUB131099 RDU131099:RDX131099 RNQ131099:RNT131099 RXM131099:RXP131099 SHI131099:SHL131099 SRE131099:SRH131099 TBA131099:TBD131099 TKW131099:TKZ131099 TUS131099:TUV131099 UEO131099:UER131099 UOK131099:UON131099 UYG131099:UYJ131099 VIC131099:VIF131099 VRY131099:VSB131099 WBU131099:WBX131099 WLQ131099:WLT131099 WVM131099:WVP131099 C196635:H196635 JA196635:JD196635 SW196635:SZ196635 ACS196635:ACV196635 AMO196635:AMR196635 AWK196635:AWN196635 BGG196635:BGJ196635 BQC196635:BQF196635 BZY196635:CAB196635 CJU196635:CJX196635 CTQ196635:CTT196635 DDM196635:DDP196635 DNI196635:DNL196635 DXE196635:DXH196635 EHA196635:EHD196635 EQW196635:EQZ196635 FAS196635:FAV196635 FKO196635:FKR196635 FUK196635:FUN196635 GEG196635:GEJ196635 GOC196635:GOF196635 GXY196635:GYB196635 HHU196635:HHX196635 HRQ196635:HRT196635 IBM196635:IBP196635 ILI196635:ILL196635 IVE196635:IVH196635 JFA196635:JFD196635 JOW196635:JOZ196635 JYS196635:JYV196635 KIO196635:KIR196635 KSK196635:KSN196635 LCG196635:LCJ196635 LMC196635:LMF196635 LVY196635:LWB196635 MFU196635:MFX196635 MPQ196635:MPT196635 MZM196635:MZP196635 NJI196635:NJL196635 NTE196635:NTH196635 ODA196635:ODD196635 OMW196635:OMZ196635 OWS196635:OWV196635 PGO196635:PGR196635 PQK196635:PQN196635 QAG196635:QAJ196635 QKC196635:QKF196635 QTY196635:QUB196635 RDU196635:RDX196635 RNQ196635:RNT196635 RXM196635:RXP196635 SHI196635:SHL196635 SRE196635:SRH196635 TBA196635:TBD196635 TKW196635:TKZ196635 TUS196635:TUV196635 UEO196635:UER196635 UOK196635:UON196635 UYG196635:UYJ196635 VIC196635:VIF196635 VRY196635:VSB196635 WBU196635:WBX196635 WLQ196635:WLT196635 WVM196635:WVP196635 C262171:H262171 JA262171:JD262171 SW262171:SZ262171 ACS262171:ACV262171 AMO262171:AMR262171 AWK262171:AWN262171 BGG262171:BGJ262171 BQC262171:BQF262171 BZY262171:CAB262171 CJU262171:CJX262171 CTQ262171:CTT262171 DDM262171:DDP262171 DNI262171:DNL262171 DXE262171:DXH262171 EHA262171:EHD262171 EQW262171:EQZ262171 FAS262171:FAV262171 FKO262171:FKR262171 FUK262171:FUN262171 GEG262171:GEJ262171 GOC262171:GOF262171 GXY262171:GYB262171 HHU262171:HHX262171 HRQ262171:HRT262171 IBM262171:IBP262171 ILI262171:ILL262171 IVE262171:IVH262171 JFA262171:JFD262171 JOW262171:JOZ262171 JYS262171:JYV262171 KIO262171:KIR262171 KSK262171:KSN262171 LCG262171:LCJ262171 LMC262171:LMF262171 LVY262171:LWB262171 MFU262171:MFX262171 MPQ262171:MPT262171 MZM262171:MZP262171 NJI262171:NJL262171 NTE262171:NTH262171 ODA262171:ODD262171 OMW262171:OMZ262171 OWS262171:OWV262171 PGO262171:PGR262171 PQK262171:PQN262171 QAG262171:QAJ262171 QKC262171:QKF262171 QTY262171:QUB262171 RDU262171:RDX262171 RNQ262171:RNT262171 RXM262171:RXP262171 SHI262171:SHL262171 SRE262171:SRH262171 TBA262171:TBD262171 TKW262171:TKZ262171 TUS262171:TUV262171 UEO262171:UER262171 UOK262171:UON262171 UYG262171:UYJ262171 VIC262171:VIF262171 VRY262171:VSB262171 WBU262171:WBX262171 WLQ262171:WLT262171 WVM262171:WVP262171 C327707:H327707 JA327707:JD327707 SW327707:SZ327707 ACS327707:ACV327707 AMO327707:AMR327707 AWK327707:AWN327707 BGG327707:BGJ327707 BQC327707:BQF327707 BZY327707:CAB327707 CJU327707:CJX327707 CTQ327707:CTT327707 DDM327707:DDP327707 DNI327707:DNL327707 DXE327707:DXH327707 EHA327707:EHD327707 EQW327707:EQZ327707 FAS327707:FAV327707 FKO327707:FKR327707 FUK327707:FUN327707 GEG327707:GEJ327707 GOC327707:GOF327707 GXY327707:GYB327707 HHU327707:HHX327707 HRQ327707:HRT327707 IBM327707:IBP327707 ILI327707:ILL327707 IVE327707:IVH327707 JFA327707:JFD327707 JOW327707:JOZ327707 JYS327707:JYV327707 KIO327707:KIR327707 KSK327707:KSN327707 LCG327707:LCJ327707 LMC327707:LMF327707 LVY327707:LWB327707 MFU327707:MFX327707 MPQ327707:MPT327707 MZM327707:MZP327707 NJI327707:NJL327707 NTE327707:NTH327707 ODA327707:ODD327707 OMW327707:OMZ327707 OWS327707:OWV327707 PGO327707:PGR327707 PQK327707:PQN327707 QAG327707:QAJ327707 QKC327707:QKF327707 QTY327707:QUB327707 RDU327707:RDX327707 RNQ327707:RNT327707 RXM327707:RXP327707 SHI327707:SHL327707 SRE327707:SRH327707 TBA327707:TBD327707 TKW327707:TKZ327707 TUS327707:TUV327707 UEO327707:UER327707 UOK327707:UON327707 UYG327707:UYJ327707 VIC327707:VIF327707 VRY327707:VSB327707 WBU327707:WBX327707 WLQ327707:WLT327707 WVM327707:WVP327707 C393243:H393243 JA393243:JD393243 SW393243:SZ393243 ACS393243:ACV393243 AMO393243:AMR393243 AWK393243:AWN393243 BGG393243:BGJ393243 BQC393243:BQF393243 BZY393243:CAB393243 CJU393243:CJX393243 CTQ393243:CTT393243 DDM393243:DDP393243 DNI393243:DNL393243 DXE393243:DXH393243 EHA393243:EHD393243 EQW393243:EQZ393243 FAS393243:FAV393243 FKO393243:FKR393243 FUK393243:FUN393243 GEG393243:GEJ393243 GOC393243:GOF393243 GXY393243:GYB393243 HHU393243:HHX393243 HRQ393243:HRT393243 IBM393243:IBP393243 ILI393243:ILL393243 IVE393243:IVH393243 JFA393243:JFD393243 JOW393243:JOZ393243 JYS393243:JYV393243 KIO393243:KIR393243 KSK393243:KSN393243 LCG393243:LCJ393243 LMC393243:LMF393243 LVY393243:LWB393243 MFU393243:MFX393243 MPQ393243:MPT393243 MZM393243:MZP393243 NJI393243:NJL393243 NTE393243:NTH393243 ODA393243:ODD393243 OMW393243:OMZ393243 OWS393243:OWV393243 PGO393243:PGR393243 PQK393243:PQN393243 QAG393243:QAJ393243 QKC393243:QKF393243 QTY393243:QUB393243 RDU393243:RDX393243 RNQ393243:RNT393243 RXM393243:RXP393243 SHI393243:SHL393243 SRE393243:SRH393243 TBA393243:TBD393243 TKW393243:TKZ393243 TUS393243:TUV393243 UEO393243:UER393243 UOK393243:UON393243 UYG393243:UYJ393243 VIC393243:VIF393243 VRY393243:VSB393243 WBU393243:WBX393243 WLQ393243:WLT393243 WVM393243:WVP393243 C458779:H458779 JA458779:JD458779 SW458779:SZ458779 ACS458779:ACV458779 AMO458779:AMR458779 AWK458779:AWN458779 BGG458779:BGJ458779 BQC458779:BQF458779 BZY458779:CAB458779 CJU458779:CJX458779 CTQ458779:CTT458779 DDM458779:DDP458779 DNI458779:DNL458779 DXE458779:DXH458779 EHA458779:EHD458779 EQW458779:EQZ458779 FAS458779:FAV458779 FKO458779:FKR458779 FUK458779:FUN458779 GEG458779:GEJ458779 GOC458779:GOF458779 GXY458779:GYB458779 HHU458779:HHX458779 HRQ458779:HRT458779 IBM458779:IBP458779 ILI458779:ILL458779 IVE458779:IVH458779 JFA458779:JFD458779 JOW458779:JOZ458779 JYS458779:JYV458779 KIO458779:KIR458779 KSK458779:KSN458779 LCG458779:LCJ458779 LMC458779:LMF458779 LVY458779:LWB458779 MFU458779:MFX458779 MPQ458779:MPT458779 MZM458779:MZP458779 NJI458779:NJL458779 NTE458779:NTH458779 ODA458779:ODD458779 OMW458779:OMZ458779 OWS458779:OWV458779 PGO458779:PGR458779 PQK458779:PQN458779 QAG458779:QAJ458779 QKC458779:QKF458779 QTY458779:QUB458779 RDU458779:RDX458779 RNQ458779:RNT458779 RXM458779:RXP458779 SHI458779:SHL458779 SRE458779:SRH458779 TBA458779:TBD458779 TKW458779:TKZ458779 TUS458779:TUV458779 UEO458779:UER458779 UOK458779:UON458779 UYG458779:UYJ458779 VIC458779:VIF458779 VRY458779:VSB458779 WBU458779:WBX458779 WLQ458779:WLT458779 WVM458779:WVP458779 C524315:H524315 JA524315:JD524315 SW524315:SZ524315 ACS524315:ACV524315 AMO524315:AMR524315 AWK524315:AWN524315 BGG524315:BGJ524315 BQC524315:BQF524315 BZY524315:CAB524315 CJU524315:CJX524315 CTQ524315:CTT524315 DDM524315:DDP524315 DNI524315:DNL524315 DXE524315:DXH524315 EHA524315:EHD524315 EQW524315:EQZ524315 FAS524315:FAV524315 FKO524315:FKR524315 FUK524315:FUN524315 GEG524315:GEJ524315 GOC524315:GOF524315 GXY524315:GYB524315 HHU524315:HHX524315 HRQ524315:HRT524315 IBM524315:IBP524315 ILI524315:ILL524315 IVE524315:IVH524315 JFA524315:JFD524315 JOW524315:JOZ524315 JYS524315:JYV524315 KIO524315:KIR524315 KSK524315:KSN524315 LCG524315:LCJ524315 LMC524315:LMF524315 LVY524315:LWB524315 MFU524315:MFX524315 MPQ524315:MPT524315 MZM524315:MZP524315 NJI524315:NJL524315 NTE524315:NTH524315 ODA524315:ODD524315 OMW524315:OMZ524315 OWS524315:OWV524315 PGO524315:PGR524315 PQK524315:PQN524315 QAG524315:QAJ524315 QKC524315:QKF524315 QTY524315:QUB524315 RDU524315:RDX524315 RNQ524315:RNT524315 RXM524315:RXP524315 SHI524315:SHL524315 SRE524315:SRH524315 TBA524315:TBD524315 TKW524315:TKZ524315 TUS524315:TUV524315 UEO524315:UER524315 UOK524315:UON524315 UYG524315:UYJ524315 VIC524315:VIF524315 VRY524315:VSB524315 WBU524315:WBX524315 WLQ524315:WLT524315 WVM524315:WVP524315 C589851:H589851 JA589851:JD589851 SW589851:SZ589851 ACS589851:ACV589851 AMO589851:AMR589851 AWK589851:AWN589851 BGG589851:BGJ589851 BQC589851:BQF589851 BZY589851:CAB589851 CJU589851:CJX589851 CTQ589851:CTT589851 DDM589851:DDP589851 DNI589851:DNL589851 DXE589851:DXH589851 EHA589851:EHD589851 EQW589851:EQZ589851 FAS589851:FAV589851 FKO589851:FKR589851 FUK589851:FUN589851 GEG589851:GEJ589851 GOC589851:GOF589851 GXY589851:GYB589851 HHU589851:HHX589851 HRQ589851:HRT589851 IBM589851:IBP589851 ILI589851:ILL589851 IVE589851:IVH589851 JFA589851:JFD589851 JOW589851:JOZ589851 JYS589851:JYV589851 KIO589851:KIR589851 KSK589851:KSN589851 LCG589851:LCJ589851 LMC589851:LMF589851 LVY589851:LWB589851 MFU589851:MFX589851 MPQ589851:MPT589851 MZM589851:MZP589851 NJI589851:NJL589851 NTE589851:NTH589851 ODA589851:ODD589851 OMW589851:OMZ589851 OWS589851:OWV589851 PGO589851:PGR589851 PQK589851:PQN589851 QAG589851:QAJ589851 QKC589851:QKF589851 QTY589851:QUB589851 RDU589851:RDX589851 RNQ589851:RNT589851 RXM589851:RXP589851 SHI589851:SHL589851 SRE589851:SRH589851 TBA589851:TBD589851 TKW589851:TKZ589851 TUS589851:TUV589851 UEO589851:UER589851 UOK589851:UON589851 UYG589851:UYJ589851 VIC589851:VIF589851 VRY589851:VSB589851 WBU589851:WBX589851 WLQ589851:WLT589851 WVM589851:WVP589851 C655387:H655387 JA655387:JD655387 SW655387:SZ655387 ACS655387:ACV655387 AMO655387:AMR655387 AWK655387:AWN655387 BGG655387:BGJ655387 BQC655387:BQF655387 BZY655387:CAB655387 CJU655387:CJX655387 CTQ655387:CTT655387 DDM655387:DDP655387 DNI655387:DNL655387 DXE655387:DXH655387 EHA655387:EHD655387 EQW655387:EQZ655387 FAS655387:FAV655387 FKO655387:FKR655387 FUK655387:FUN655387 GEG655387:GEJ655387 GOC655387:GOF655387 GXY655387:GYB655387 HHU655387:HHX655387 HRQ655387:HRT655387 IBM655387:IBP655387 ILI655387:ILL655387 IVE655387:IVH655387 JFA655387:JFD655387 JOW655387:JOZ655387 JYS655387:JYV655387 KIO655387:KIR655387 KSK655387:KSN655387 LCG655387:LCJ655387 LMC655387:LMF655387 LVY655387:LWB655387 MFU655387:MFX655387 MPQ655387:MPT655387 MZM655387:MZP655387 NJI655387:NJL655387 NTE655387:NTH655387 ODA655387:ODD655387 OMW655387:OMZ655387 OWS655387:OWV655387 PGO655387:PGR655387 PQK655387:PQN655387 QAG655387:QAJ655387 QKC655387:QKF655387 QTY655387:QUB655387 RDU655387:RDX655387 RNQ655387:RNT655387 RXM655387:RXP655387 SHI655387:SHL655387 SRE655387:SRH655387 TBA655387:TBD655387 TKW655387:TKZ655387 TUS655387:TUV655387 UEO655387:UER655387 UOK655387:UON655387 UYG655387:UYJ655387 VIC655387:VIF655387 VRY655387:VSB655387 WBU655387:WBX655387 WLQ655387:WLT655387 WVM655387:WVP655387 C720923:H720923 JA720923:JD720923 SW720923:SZ720923 ACS720923:ACV720923 AMO720923:AMR720923 AWK720923:AWN720923 BGG720923:BGJ720923 BQC720923:BQF720923 BZY720923:CAB720923 CJU720923:CJX720923 CTQ720923:CTT720923 DDM720923:DDP720923 DNI720923:DNL720923 DXE720923:DXH720923 EHA720923:EHD720923 EQW720923:EQZ720923 FAS720923:FAV720923 FKO720923:FKR720923 FUK720923:FUN720923 GEG720923:GEJ720923 GOC720923:GOF720923 GXY720923:GYB720923 HHU720923:HHX720923 HRQ720923:HRT720923 IBM720923:IBP720923 ILI720923:ILL720923 IVE720923:IVH720923 JFA720923:JFD720923 JOW720923:JOZ720923 JYS720923:JYV720923 KIO720923:KIR720923 KSK720923:KSN720923 LCG720923:LCJ720923 LMC720923:LMF720923 LVY720923:LWB720923 MFU720923:MFX720923 MPQ720923:MPT720923 MZM720923:MZP720923 NJI720923:NJL720923 NTE720923:NTH720923 ODA720923:ODD720923 OMW720923:OMZ720923 OWS720923:OWV720923 PGO720923:PGR720923 PQK720923:PQN720923 QAG720923:QAJ720923 QKC720923:QKF720923 QTY720923:QUB720923 RDU720923:RDX720923 RNQ720923:RNT720923 RXM720923:RXP720923 SHI720923:SHL720923 SRE720923:SRH720923 TBA720923:TBD720923 TKW720923:TKZ720923 TUS720923:TUV720923 UEO720923:UER720923 UOK720923:UON720923 UYG720923:UYJ720923 VIC720923:VIF720923 VRY720923:VSB720923 WBU720923:WBX720923 WLQ720923:WLT720923 WVM720923:WVP720923 C786459:H786459 JA786459:JD786459 SW786459:SZ786459 ACS786459:ACV786459 AMO786459:AMR786459 AWK786459:AWN786459 BGG786459:BGJ786459 BQC786459:BQF786459 BZY786459:CAB786459 CJU786459:CJX786459 CTQ786459:CTT786459 DDM786459:DDP786459 DNI786459:DNL786459 DXE786459:DXH786459 EHA786459:EHD786459 EQW786459:EQZ786459 FAS786459:FAV786459 FKO786459:FKR786459 FUK786459:FUN786459 GEG786459:GEJ786459 GOC786459:GOF786459 GXY786459:GYB786459 HHU786459:HHX786459 HRQ786459:HRT786459 IBM786459:IBP786459 ILI786459:ILL786459 IVE786459:IVH786459 JFA786459:JFD786459 JOW786459:JOZ786459 JYS786459:JYV786459 KIO786459:KIR786459 KSK786459:KSN786459 LCG786459:LCJ786459 LMC786459:LMF786459 LVY786459:LWB786459 MFU786459:MFX786459 MPQ786459:MPT786459 MZM786459:MZP786459 NJI786459:NJL786459 NTE786459:NTH786459 ODA786459:ODD786459 OMW786459:OMZ786459 OWS786459:OWV786459 PGO786459:PGR786459 PQK786459:PQN786459 QAG786459:QAJ786459 QKC786459:QKF786459 QTY786459:QUB786459 RDU786459:RDX786459 RNQ786459:RNT786459 RXM786459:RXP786459 SHI786459:SHL786459 SRE786459:SRH786459 TBA786459:TBD786459 TKW786459:TKZ786459 TUS786459:TUV786459 UEO786459:UER786459 UOK786459:UON786459 UYG786459:UYJ786459 VIC786459:VIF786459 VRY786459:VSB786459 WBU786459:WBX786459 WLQ786459:WLT786459 WVM786459:WVP786459 C851995:H851995 JA851995:JD851995 SW851995:SZ851995 ACS851995:ACV851995 AMO851995:AMR851995 AWK851995:AWN851995 BGG851995:BGJ851995 BQC851995:BQF851995 BZY851995:CAB851995 CJU851995:CJX851995 CTQ851995:CTT851995 DDM851995:DDP851995 DNI851995:DNL851995 DXE851995:DXH851995 EHA851995:EHD851995 EQW851995:EQZ851995 FAS851995:FAV851995 FKO851995:FKR851995 FUK851995:FUN851995 GEG851995:GEJ851995 GOC851995:GOF851995 GXY851995:GYB851995 HHU851995:HHX851995 HRQ851995:HRT851995 IBM851995:IBP851995 ILI851995:ILL851995 IVE851995:IVH851995 JFA851995:JFD851995 JOW851995:JOZ851995 JYS851995:JYV851995 KIO851995:KIR851995 KSK851995:KSN851995 LCG851995:LCJ851995 LMC851995:LMF851995 LVY851995:LWB851995 MFU851995:MFX851995 MPQ851995:MPT851995 MZM851995:MZP851995 NJI851995:NJL851995 NTE851995:NTH851995 ODA851995:ODD851995 OMW851995:OMZ851995 OWS851995:OWV851995 PGO851995:PGR851995 PQK851995:PQN851995 QAG851995:QAJ851995 QKC851995:QKF851995 QTY851995:QUB851995 RDU851995:RDX851995 RNQ851995:RNT851995 RXM851995:RXP851995 SHI851995:SHL851995 SRE851995:SRH851995 TBA851995:TBD851995 TKW851995:TKZ851995 TUS851995:TUV851995 UEO851995:UER851995 UOK851995:UON851995 UYG851995:UYJ851995 VIC851995:VIF851995 VRY851995:VSB851995 WBU851995:WBX851995 WLQ851995:WLT851995 WVM851995:WVP851995 C917531:H917531 JA917531:JD917531 SW917531:SZ917531 ACS917531:ACV917531 AMO917531:AMR917531 AWK917531:AWN917531 BGG917531:BGJ917531 BQC917531:BQF917531 BZY917531:CAB917531 CJU917531:CJX917531 CTQ917531:CTT917531 DDM917531:DDP917531 DNI917531:DNL917531 DXE917531:DXH917531 EHA917531:EHD917531 EQW917531:EQZ917531 FAS917531:FAV917531 FKO917531:FKR917531 FUK917531:FUN917531 GEG917531:GEJ917531 GOC917531:GOF917531 GXY917531:GYB917531 HHU917531:HHX917531 HRQ917531:HRT917531 IBM917531:IBP917531 ILI917531:ILL917531 IVE917531:IVH917531 JFA917531:JFD917531 JOW917531:JOZ917531 JYS917531:JYV917531 KIO917531:KIR917531 KSK917531:KSN917531 LCG917531:LCJ917531 LMC917531:LMF917531 LVY917531:LWB917531 MFU917531:MFX917531 MPQ917531:MPT917531 MZM917531:MZP917531 NJI917531:NJL917531 NTE917531:NTH917531 ODA917531:ODD917531 OMW917531:OMZ917531 OWS917531:OWV917531 PGO917531:PGR917531 PQK917531:PQN917531 QAG917531:QAJ917531 QKC917531:QKF917531 QTY917531:QUB917531 RDU917531:RDX917531 RNQ917531:RNT917531 RXM917531:RXP917531 SHI917531:SHL917531 SRE917531:SRH917531 TBA917531:TBD917531 TKW917531:TKZ917531 TUS917531:TUV917531 UEO917531:UER917531 UOK917531:UON917531 UYG917531:UYJ917531 VIC917531:VIF917531 VRY917531:VSB917531 WBU917531:WBX917531 WLQ917531:WLT917531 WVM917531:WVP917531 C983067:H983067 JA983067:JD983067 SW983067:SZ983067 ACS983067:ACV983067 AMO983067:AMR983067 AWK983067:AWN983067 BGG983067:BGJ983067 BQC983067:BQF983067 BZY983067:CAB983067 CJU983067:CJX983067 CTQ983067:CTT983067 DDM983067:DDP983067 DNI983067:DNL983067 DXE983067:DXH983067 EHA983067:EHD983067 EQW983067:EQZ983067 FAS983067:FAV983067 FKO983067:FKR983067 FUK983067:FUN983067 GEG983067:GEJ983067 GOC983067:GOF983067 GXY983067:GYB983067 HHU983067:HHX983067 HRQ983067:HRT983067 IBM983067:IBP983067 ILI983067:ILL983067 IVE983067:IVH983067 JFA983067:JFD983067 JOW983067:JOZ983067 JYS983067:JYV983067 KIO983067:KIR983067 KSK983067:KSN983067 LCG983067:LCJ983067 LMC983067:LMF983067 LVY983067:LWB983067 MFU983067:MFX983067 MPQ983067:MPT983067 MZM983067:MZP983067 NJI983067:NJL983067 NTE983067:NTH983067 ODA983067:ODD983067 OMW983067:OMZ983067 OWS983067:OWV983067 PGO983067:PGR983067 PQK983067:PQN983067 QAG983067:QAJ983067 QKC983067:QKF983067 QTY983067:QUB983067 RDU983067:RDX983067 RNQ983067:RNT983067 RXM983067:RXP983067 SHI983067:SHL983067 SRE983067:SRH983067 TBA983067:TBD983067 TKW983067:TKZ983067 TUS983067:TUV983067 UEO983067:UER983067 UOK983067:UON983067 UYG983067:UYJ983067 VIC983067:VIF983067 VRY983067:VSB983067 WBU983067:WBX983067 WLQ983067:WLT983067 WVM983067:WVP983067"/>
    <dataValidation imeMode="hiragana" allowBlank="1" showInputMessage="1" showErrorMessage="1" sqref="JA6:JB12 SW6:SX12 ACS6:ACT12 AMO6:AMP12 AWK6:AWL12 BGG6:BGH12 BQC6:BQD12 BZY6:BZZ12 CJU6:CJV12 CTQ6:CTR12 DDM6:DDN12 DNI6:DNJ12 DXE6:DXF12 EHA6:EHB12 EQW6:EQX12 FAS6:FAT12 FKO6:FKP12 FUK6:FUL12 GEG6:GEH12 GOC6:GOD12 GXY6:GXZ12 HHU6:HHV12 HRQ6:HRR12 IBM6:IBN12 ILI6:ILJ12 IVE6:IVF12 JFA6:JFB12 JOW6:JOX12 JYS6:JYT12 KIO6:KIP12 KSK6:KSL12 LCG6:LCH12 LMC6:LMD12 LVY6:LVZ12 MFU6:MFV12 MPQ6:MPR12 MZM6:MZN12 NJI6:NJJ12 NTE6:NTF12 ODA6:ODB12 OMW6:OMX12 OWS6:OWT12 PGO6:PGP12 PQK6:PQL12 QAG6:QAH12 QKC6:QKD12 QTY6:QTZ12 RDU6:RDV12 RNQ6:RNR12 RXM6:RXN12 SHI6:SHJ12 SRE6:SRF12 TBA6:TBB12 TKW6:TKX12 TUS6:TUT12 UEO6:UEP12 UOK6:UOL12 UYG6:UYH12 VIC6:VID12 VRY6:VRZ12 WBU6:WBV12 WLQ6:WLR12 WVM6:WVN12 C65550:D65555 JA65550:JB65555 SW65550:SX65555 ACS65550:ACT65555 AMO65550:AMP65555 AWK65550:AWL65555 BGG65550:BGH65555 BQC65550:BQD65555 BZY65550:BZZ65555 CJU65550:CJV65555 CTQ65550:CTR65555 DDM65550:DDN65555 DNI65550:DNJ65555 DXE65550:DXF65555 EHA65550:EHB65555 EQW65550:EQX65555 FAS65550:FAT65555 FKO65550:FKP65555 FUK65550:FUL65555 GEG65550:GEH65555 GOC65550:GOD65555 GXY65550:GXZ65555 HHU65550:HHV65555 HRQ65550:HRR65555 IBM65550:IBN65555 ILI65550:ILJ65555 IVE65550:IVF65555 JFA65550:JFB65555 JOW65550:JOX65555 JYS65550:JYT65555 KIO65550:KIP65555 KSK65550:KSL65555 LCG65550:LCH65555 LMC65550:LMD65555 LVY65550:LVZ65555 MFU65550:MFV65555 MPQ65550:MPR65555 MZM65550:MZN65555 NJI65550:NJJ65555 NTE65550:NTF65555 ODA65550:ODB65555 OMW65550:OMX65555 OWS65550:OWT65555 PGO65550:PGP65555 PQK65550:PQL65555 QAG65550:QAH65555 QKC65550:QKD65555 QTY65550:QTZ65555 RDU65550:RDV65555 RNQ65550:RNR65555 RXM65550:RXN65555 SHI65550:SHJ65555 SRE65550:SRF65555 TBA65550:TBB65555 TKW65550:TKX65555 TUS65550:TUT65555 UEO65550:UEP65555 UOK65550:UOL65555 UYG65550:UYH65555 VIC65550:VID65555 VRY65550:VRZ65555 WBU65550:WBV65555 WLQ65550:WLR65555 WVM65550:WVN65555 C131086:D131091 JA131086:JB131091 SW131086:SX131091 ACS131086:ACT131091 AMO131086:AMP131091 AWK131086:AWL131091 BGG131086:BGH131091 BQC131086:BQD131091 BZY131086:BZZ131091 CJU131086:CJV131091 CTQ131086:CTR131091 DDM131086:DDN131091 DNI131086:DNJ131091 DXE131086:DXF131091 EHA131086:EHB131091 EQW131086:EQX131091 FAS131086:FAT131091 FKO131086:FKP131091 FUK131086:FUL131091 GEG131086:GEH131091 GOC131086:GOD131091 GXY131086:GXZ131091 HHU131086:HHV131091 HRQ131086:HRR131091 IBM131086:IBN131091 ILI131086:ILJ131091 IVE131086:IVF131091 JFA131086:JFB131091 JOW131086:JOX131091 JYS131086:JYT131091 KIO131086:KIP131091 KSK131086:KSL131091 LCG131086:LCH131091 LMC131086:LMD131091 LVY131086:LVZ131091 MFU131086:MFV131091 MPQ131086:MPR131091 MZM131086:MZN131091 NJI131086:NJJ131091 NTE131086:NTF131091 ODA131086:ODB131091 OMW131086:OMX131091 OWS131086:OWT131091 PGO131086:PGP131091 PQK131086:PQL131091 QAG131086:QAH131091 QKC131086:QKD131091 QTY131086:QTZ131091 RDU131086:RDV131091 RNQ131086:RNR131091 RXM131086:RXN131091 SHI131086:SHJ131091 SRE131086:SRF131091 TBA131086:TBB131091 TKW131086:TKX131091 TUS131086:TUT131091 UEO131086:UEP131091 UOK131086:UOL131091 UYG131086:UYH131091 VIC131086:VID131091 VRY131086:VRZ131091 WBU131086:WBV131091 WLQ131086:WLR131091 WVM131086:WVN131091 C196622:D196627 JA196622:JB196627 SW196622:SX196627 ACS196622:ACT196627 AMO196622:AMP196627 AWK196622:AWL196627 BGG196622:BGH196627 BQC196622:BQD196627 BZY196622:BZZ196627 CJU196622:CJV196627 CTQ196622:CTR196627 DDM196622:DDN196627 DNI196622:DNJ196627 DXE196622:DXF196627 EHA196622:EHB196627 EQW196622:EQX196627 FAS196622:FAT196627 FKO196622:FKP196627 FUK196622:FUL196627 GEG196622:GEH196627 GOC196622:GOD196627 GXY196622:GXZ196627 HHU196622:HHV196627 HRQ196622:HRR196627 IBM196622:IBN196627 ILI196622:ILJ196627 IVE196622:IVF196627 JFA196622:JFB196627 JOW196622:JOX196627 JYS196622:JYT196627 KIO196622:KIP196627 KSK196622:KSL196627 LCG196622:LCH196627 LMC196622:LMD196627 LVY196622:LVZ196627 MFU196622:MFV196627 MPQ196622:MPR196627 MZM196622:MZN196627 NJI196622:NJJ196627 NTE196622:NTF196627 ODA196622:ODB196627 OMW196622:OMX196627 OWS196622:OWT196627 PGO196622:PGP196627 PQK196622:PQL196627 QAG196622:QAH196627 QKC196622:QKD196627 QTY196622:QTZ196627 RDU196622:RDV196627 RNQ196622:RNR196627 RXM196622:RXN196627 SHI196622:SHJ196627 SRE196622:SRF196627 TBA196622:TBB196627 TKW196622:TKX196627 TUS196622:TUT196627 UEO196622:UEP196627 UOK196622:UOL196627 UYG196622:UYH196627 VIC196622:VID196627 VRY196622:VRZ196627 WBU196622:WBV196627 WLQ196622:WLR196627 WVM196622:WVN196627 C262158:D262163 JA262158:JB262163 SW262158:SX262163 ACS262158:ACT262163 AMO262158:AMP262163 AWK262158:AWL262163 BGG262158:BGH262163 BQC262158:BQD262163 BZY262158:BZZ262163 CJU262158:CJV262163 CTQ262158:CTR262163 DDM262158:DDN262163 DNI262158:DNJ262163 DXE262158:DXF262163 EHA262158:EHB262163 EQW262158:EQX262163 FAS262158:FAT262163 FKO262158:FKP262163 FUK262158:FUL262163 GEG262158:GEH262163 GOC262158:GOD262163 GXY262158:GXZ262163 HHU262158:HHV262163 HRQ262158:HRR262163 IBM262158:IBN262163 ILI262158:ILJ262163 IVE262158:IVF262163 JFA262158:JFB262163 JOW262158:JOX262163 JYS262158:JYT262163 KIO262158:KIP262163 KSK262158:KSL262163 LCG262158:LCH262163 LMC262158:LMD262163 LVY262158:LVZ262163 MFU262158:MFV262163 MPQ262158:MPR262163 MZM262158:MZN262163 NJI262158:NJJ262163 NTE262158:NTF262163 ODA262158:ODB262163 OMW262158:OMX262163 OWS262158:OWT262163 PGO262158:PGP262163 PQK262158:PQL262163 QAG262158:QAH262163 QKC262158:QKD262163 QTY262158:QTZ262163 RDU262158:RDV262163 RNQ262158:RNR262163 RXM262158:RXN262163 SHI262158:SHJ262163 SRE262158:SRF262163 TBA262158:TBB262163 TKW262158:TKX262163 TUS262158:TUT262163 UEO262158:UEP262163 UOK262158:UOL262163 UYG262158:UYH262163 VIC262158:VID262163 VRY262158:VRZ262163 WBU262158:WBV262163 WLQ262158:WLR262163 WVM262158:WVN262163 C327694:D327699 JA327694:JB327699 SW327694:SX327699 ACS327694:ACT327699 AMO327694:AMP327699 AWK327694:AWL327699 BGG327694:BGH327699 BQC327694:BQD327699 BZY327694:BZZ327699 CJU327694:CJV327699 CTQ327694:CTR327699 DDM327694:DDN327699 DNI327694:DNJ327699 DXE327694:DXF327699 EHA327694:EHB327699 EQW327694:EQX327699 FAS327694:FAT327699 FKO327694:FKP327699 FUK327694:FUL327699 GEG327694:GEH327699 GOC327694:GOD327699 GXY327694:GXZ327699 HHU327694:HHV327699 HRQ327694:HRR327699 IBM327694:IBN327699 ILI327694:ILJ327699 IVE327694:IVF327699 JFA327694:JFB327699 JOW327694:JOX327699 JYS327694:JYT327699 KIO327694:KIP327699 KSK327694:KSL327699 LCG327694:LCH327699 LMC327694:LMD327699 LVY327694:LVZ327699 MFU327694:MFV327699 MPQ327694:MPR327699 MZM327694:MZN327699 NJI327694:NJJ327699 NTE327694:NTF327699 ODA327694:ODB327699 OMW327694:OMX327699 OWS327694:OWT327699 PGO327694:PGP327699 PQK327694:PQL327699 QAG327694:QAH327699 QKC327694:QKD327699 QTY327694:QTZ327699 RDU327694:RDV327699 RNQ327694:RNR327699 RXM327694:RXN327699 SHI327694:SHJ327699 SRE327694:SRF327699 TBA327694:TBB327699 TKW327694:TKX327699 TUS327694:TUT327699 UEO327694:UEP327699 UOK327694:UOL327699 UYG327694:UYH327699 VIC327694:VID327699 VRY327694:VRZ327699 WBU327694:WBV327699 WLQ327694:WLR327699 WVM327694:WVN327699 C393230:D393235 JA393230:JB393235 SW393230:SX393235 ACS393230:ACT393235 AMO393230:AMP393235 AWK393230:AWL393235 BGG393230:BGH393235 BQC393230:BQD393235 BZY393230:BZZ393235 CJU393230:CJV393235 CTQ393230:CTR393235 DDM393230:DDN393235 DNI393230:DNJ393235 DXE393230:DXF393235 EHA393230:EHB393235 EQW393230:EQX393235 FAS393230:FAT393235 FKO393230:FKP393235 FUK393230:FUL393235 GEG393230:GEH393235 GOC393230:GOD393235 GXY393230:GXZ393235 HHU393230:HHV393235 HRQ393230:HRR393235 IBM393230:IBN393235 ILI393230:ILJ393235 IVE393230:IVF393235 JFA393230:JFB393235 JOW393230:JOX393235 JYS393230:JYT393235 KIO393230:KIP393235 KSK393230:KSL393235 LCG393230:LCH393235 LMC393230:LMD393235 LVY393230:LVZ393235 MFU393230:MFV393235 MPQ393230:MPR393235 MZM393230:MZN393235 NJI393230:NJJ393235 NTE393230:NTF393235 ODA393230:ODB393235 OMW393230:OMX393235 OWS393230:OWT393235 PGO393230:PGP393235 PQK393230:PQL393235 QAG393230:QAH393235 QKC393230:QKD393235 QTY393230:QTZ393235 RDU393230:RDV393235 RNQ393230:RNR393235 RXM393230:RXN393235 SHI393230:SHJ393235 SRE393230:SRF393235 TBA393230:TBB393235 TKW393230:TKX393235 TUS393230:TUT393235 UEO393230:UEP393235 UOK393230:UOL393235 UYG393230:UYH393235 VIC393230:VID393235 VRY393230:VRZ393235 WBU393230:WBV393235 WLQ393230:WLR393235 WVM393230:WVN393235 C458766:D458771 JA458766:JB458771 SW458766:SX458771 ACS458766:ACT458771 AMO458766:AMP458771 AWK458766:AWL458771 BGG458766:BGH458771 BQC458766:BQD458771 BZY458766:BZZ458771 CJU458766:CJV458771 CTQ458766:CTR458771 DDM458766:DDN458771 DNI458766:DNJ458771 DXE458766:DXF458771 EHA458766:EHB458771 EQW458766:EQX458771 FAS458766:FAT458771 FKO458766:FKP458771 FUK458766:FUL458771 GEG458766:GEH458771 GOC458766:GOD458771 GXY458766:GXZ458771 HHU458766:HHV458771 HRQ458766:HRR458771 IBM458766:IBN458771 ILI458766:ILJ458771 IVE458766:IVF458771 JFA458766:JFB458771 JOW458766:JOX458771 JYS458766:JYT458771 KIO458766:KIP458771 KSK458766:KSL458771 LCG458766:LCH458771 LMC458766:LMD458771 LVY458766:LVZ458771 MFU458766:MFV458771 MPQ458766:MPR458771 MZM458766:MZN458771 NJI458766:NJJ458771 NTE458766:NTF458771 ODA458766:ODB458771 OMW458766:OMX458771 OWS458766:OWT458771 PGO458766:PGP458771 PQK458766:PQL458771 QAG458766:QAH458771 QKC458766:QKD458771 QTY458766:QTZ458771 RDU458766:RDV458771 RNQ458766:RNR458771 RXM458766:RXN458771 SHI458766:SHJ458771 SRE458766:SRF458771 TBA458766:TBB458771 TKW458766:TKX458771 TUS458766:TUT458771 UEO458766:UEP458771 UOK458766:UOL458771 UYG458766:UYH458771 VIC458766:VID458771 VRY458766:VRZ458771 WBU458766:WBV458771 WLQ458766:WLR458771 WVM458766:WVN458771 C524302:D524307 JA524302:JB524307 SW524302:SX524307 ACS524302:ACT524307 AMO524302:AMP524307 AWK524302:AWL524307 BGG524302:BGH524307 BQC524302:BQD524307 BZY524302:BZZ524307 CJU524302:CJV524307 CTQ524302:CTR524307 DDM524302:DDN524307 DNI524302:DNJ524307 DXE524302:DXF524307 EHA524302:EHB524307 EQW524302:EQX524307 FAS524302:FAT524307 FKO524302:FKP524307 FUK524302:FUL524307 GEG524302:GEH524307 GOC524302:GOD524307 GXY524302:GXZ524307 HHU524302:HHV524307 HRQ524302:HRR524307 IBM524302:IBN524307 ILI524302:ILJ524307 IVE524302:IVF524307 JFA524302:JFB524307 JOW524302:JOX524307 JYS524302:JYT524307 KIO524302:KIP524307 KSK524302:KSL524307 LCG524302:LCH524307 LMC524302:LMD524307 LVY524302:LVZ524307 MFU524302:MFV524307 MPQ524302:MPR524307 MZM524302:MZN524307 NJI524302:NJJ524307 NTE524302:NTF524307 ODA524302:ODB524307 OMW524302:OMX524307 OWS524302:OWT524307 PGO524302:PGP524307 PQK524302:PQL524307 QAG524302:QAH524307 QKC524302:QKD524307 QTY524302:QTZ524307 RDU524302:RDV524307 RNQ524302:RNR524307 RXM524302:RXN524307 SHI524302:SHJ524307 SRE524302:SRF524307 TBA524302:TBB524307 TKW524302:TKX524307 TUS524302:TUT524307 UEO524302:UEP524307 UOK524302:UOL524307 UYG524302:UYH524307 VIC524302:VID524307 VRY524302:VRZ524307 WBU524302:WBV524307 WLQ524302:WLR524307 WVM524302:WVN524307 C589838:D589843 JA589838:JB589843 SW589838:SX589843 ACS589838:ACT589843 AMO589838:AMP589843 AWK589838:AWL589843 BGG589838:BGH589843 BQC589838:BQD589843 BZY589838:BZZ589843 CJU589838:CJV589843 CTQ589838:CTR589843 DDM589838:DDN589843 DNI589838:DNJ589843 DXE589838:DXF589843 EHA589838:EHB589843 EQW589838:EQX589843 FAS589838:FAT589843 FKO589838:FKP589843 FUK589838:FUL589843 GEG589838:GEH589843 GOC589838:GOD589843 GXY589838:GXZ589843 HHU589838:HHV589843 HRQ589838:HRR589843 IBM589838:IBN589843 ILI589838:ILJ589843 IVE589838:IVF589843 JFA589838:JFB589843 JOW589838:JOX589843 JYS589838:JYT589843 KIO589838:KIP589843 KSK589838:KSL589843 LCG589838:LCH589843 LMC589838:LMD589843 LVY589838:LVZ589843 MFU589838:MFV589843 MPQ589838:MPR589843 MZM589838:MZN589843 NJI589838:NJJ589843 NTE589838:NTF589843 ODA589838:ODB589843 OMW589838:OMX589843 OWS589838:OWT589843 PGO589838:PGP589843 PQK589838:PQL589843 QAG589838:QAH589843 QKC589838:QKD589843 QTY589838:QTZ589843 RDU589838:RDV589843 RNQ589838:RNR589843 RXM589838:RXN589843 SHI589838:SHJ589843 SRE589838:SRF589843 TBA589838:TBB589843 TKW589838:TKX589843 TUS589838:TUT589843 UEO589838:UEP589843 UOK589838:UOL589843 UYG589838:UYH589843 VIC589838:VID589843 VRY589838:VRZ589843 WBU589838:WBV589843 WLQ589838:WLR589843 WVM589838:WVN589843 C655374:D655379 JA655374:JB655379 SW655374:SX655379 ACS655374:ACT655379 AMO655374:AMP655379 AWK655374:AWL655379 BGG655374:BGH655379 BQC655374:BQD655379 BZY655374:BZZ655379 CJU655374:CJV655379 CTQ655374:CTR655379 DDM655374:DDN655379 DNI655374:DNJ655379 DXE655374:DXF655379 EHA655374:EHB655379 EQW655374:EQX655379 FAS655374:FAT655379 FKO655374:FKP655379 FUK655374:FUL655379 GEG655374:GEH655379 GOC655374:GOD655379 GXY655374:GXZ655379 HHU655374:HHV655379 HRQ655374:HRR655379 IBM655374:IBN655379 ILI655374:ILJ655379 IVE655374:IVF655379 JFA655374:JFB655379 JOW655374:JOX655379 JYS655374:JYT655379 KIO655374:KIP655379 KSK655374:KSL655379 LCG655374:LCH655379 LMC655374:LMD655379 LVY655374:LVZ655379 MFU655374:MFV655379 MPQ655374:MPR655379 MZM655374:MZN655379 NJI655374:NJJ655379 NTE655374:NTF655379 ODA655374:ODB655379 OMW655374:OMX655379 OWS655374:OWT655379 PGO655374:PGP655379 PQK655374:PQL655379 QAG655374:QAH655379 QKC655374:QKD655379 QTY655374:QTZ655379 RDU655374:RDV655379 RNQ655374:RNR655379 RXM655374:RXN655379 SHI655374:SHJ655379 SRE655374:SRF655379 TBA655374:TBB655379 TKW655374:TKX655379 TUS655374:TUT655379 UEO655374:UEP655379 UOK655374:UOL655379 UYG655374:UYH655379 VIC655374:VID655379 VRY655374:VRZ655379 WBU655374:WBV655379 WLQ655374:WLR655379 WVM655374:WVN655379 C720910:D720915 JA720910:JB720915 SW720910:SX720915 ACS720910:ACT720915 AMO720910:AMP720915 AWK720910:AWL720915 BGG720910:BGH720915 BQC720910:BQD720915 BZY720910:BZZ720915 CJU720910:CJV720915 CTQ720910:CTR720915 DDM720910:DDN720915 DNI720910:DNJ720915 DXE720910:DXF720915 EHA720910:EHB720915 EQW720910:EQX720915 FAS720910:FAT720915 FKO720910:FKP720915 FUK720910:FUL720915 GEG720910:GEH720915 GOC720910:GOD720915 GXY720910:GXZ720915 HHU720910:HHV720915 HRQ720910:HRR720915 IBM720910:IBN720915 ILI720910:ILJ720915 IVE720910:IVF720915 JFA720910:JFB720915 JOW720910:JOX720915 JYS720910:JYT720915 KIO720910:KIP720915 KSK720910:KSL720915 LCG720910:LCH720915 LMC720910:LMD720915 LVY720910:LVZ720915 MFU720910:MFV720915 MPQ720910:MPR720915 MZM720910:MZN720915 NJI720910:NJJ720915 NTE720910:NTF720915 ODA720910:ODB720915 OMW720910:OMX720915 OWS720910:OWT720915 PGO720910:PGP720915 PQK720910:PQL720915 QAG720910:QAH720915 QKC720910:QKD720915 QTY720910:QTZ720915 RDU720910:RDV720915 RNQ720910:RNR720915 RXM720910:RXN720915 SHI720910:SHJ720915 SRE720910:SRF720915 TBA720910:TBB720915 TKW720910:TKX720915 TUS720910:TUT720915 UEO720910:UEP720915 UOK720910:UOL720915 UYG720910:UYH720915 VIC720910:VID720915 VRY720910:VRZ720915 WBU720910:WBV720915 WLQ720910:WLR720915 WVM720910:WVN720915 C786446:D786451 JA786446:JB786451 SW786446:SX786451 ACS786446:ACT786451 AMO786446:AMP786451 AWK786446:AWL786451 BGG786446:BGH786451 BQC786446:BQD786451 BZY786446:BZZ786451 CJU786446:CJV786451 CTQ786446:CTR786451 DDM786446:DDN786451 DNI786446:DNJ786451 DXE786446:DXF786451 EHA786446:EHB786451 EQW786446:EQX786451 FAS786446:FAT786451 FKO786446:FKP786451 FUK786446:FUL786451 GEG786446:GEH786451 GOC786446:GOD786451 GXY786446:GXZ786451 HHU786446:HHV786451 HRQ786446:HRR786451 IBM786446:IBN786451 ILI786446:ILJ786451 IVE786446:IVF786451 JFA786446:JFB786451 JOW786446:JOX786451 JYS786446:JYT786451 KIO786446:KIP786451 KSK786446:KSL786451 LCG786446:LCH786451 LMC786446:LMD786451 LVY786446:LVZ786451 MFU786446:MFV786451 MPQ786446:MPR786451 MZM786446:MZN786451 NJI786446:NJJ786451 NTE786446:NTF786451 ODA786446:ODB786451 OMW786446:OMX786451 OWS786446:OWT786451 PGO786446:PGP786451 PQK786446:PQL786451 QAG786446:QAH786451 QKC786446:QKD786451 QTY786446:QTZ786451 RDU786446:RDV786451 RNQ786446:RNR786451 RXM786446:RXN786451 SHI786446:SHJ786451 SRE786446:SRF786451 TBA786446:TBB786451 TKW786446:TKX786451 TUS786446:TUT786451 UEO786446:UEP786451 UOK786446:UOL786451 UYG786446:UYH786451 VIC786446:VID786451 VRY786446:VRZ786451 WBU786446:WBV786451 WLQ786446:WLR786451 WVM786446:WVN786451 C851982:D851987 JA851982:JB851987 SW851982:SX851987 ACS851982:ACT851987 AMO851982:AMP851987 AWK851982:AWL851987 BGG851982:BGH851987 BQC851982:BQD851987 BZY851982:BZZ851987 CJU851982:CJV851987 CTQ851982:CTR851987 DDM851982:DDN851987 DNI851982:DNJ851987 DXE851982:DXF851987 EHA851982:EHB851987 EQW851982:EQX851987 FAS851982:FAT851987 FKO851982:FKP851987 FUK851982:FUL851987 GEG851982:GEH851987 GOC851982:GOD851987 GXY851982:GXZ851987 HHU851982:HHV851987 HRQ851982:HRR851987 IBM851982:IBN851987 ILI851982:ILJ851987 IVE851982:IVF851987 JFA851982:JFB851987 JOW851982:JOX851987 JYS851982:JYT851987 KIO851982:KIP851987 KSK851982:KSL851987 LCG851982:LCH851987 LMC851982:LMD851987 LVY851982:LVZ851987 MFU851982:MFV851987 MPQ851982:MPR851987 MZM851982:MZN851987 NJI851982:NJJ851987 NTE851982:NTF851987 ODA851982:ODB851987 OMW851982:OMX851987 OWS851982:OWT851987 PGO851982:PGP851987 PQK851982:PQL851987 QAG851982:QAH851987 QKC851982:QKD851987 QTY851982:QTZ851987 RDU851982:RDV851987 RNQ851982:RNR851987 RXM851982:RXN851987 SHI851982:SHJ851987 SRE851982:SRF851987 TBA851982:TBB851987 TKW851982:TKX851987 TUS851982:TUT851987 UEO851982:UEP851987 UOK851982:UOL851987 UYG851982:UYH851987 VIC851982:VID851987 VRY851982:VRZ851987 WBU851982:WBV851987 WLQ851982:WLR851987 WVM851982:WVN851987 C917518:D917523 JA917518:JB917523 SW917518:SX917523 ACS917518:ACT917523 AMO917518:AMP917523 AWK917518:AWL917523 BGG917518:BGH917523 BQC917518:BQD917523 BZY917518:BZZ917523 CJU917518:CJV917523 CTQ917518:CTR917523 DDM917518:DDN917523 DNI917518:DNJ917523 DXE917518:DXF917523 EHA917518:EHB917523 EQW917518:EQX917523 FAS917518:FAT917523 FKO917518:FKP917523 FUK917518:FUL917523 GEG917518:GEH917523 GOC917518:GOD917523 GXY917518:GXZ917523 HHU917518:HHV917523 HRQ917518:HRR917523 IBM917518:IBN917523 ILI917518:ILJ917523 IVE917518:IVF917523 JFA917518:JFB917523 JOW917518:JOX917523 JYS917518:JYT917523 KIO917518:KIP917523 KSK917518:KSL917523 LCG917518:LCH917523 LMC917518:LMD917523 LVY917518:LVZ917523 MFU917518:MFV917523 MPQ917518:MPR917523 MZM917518:MZN917523 NJI917518:NJJ917523 NTE917518:NTF917523 ODA917518:ODB917523 OMW917518:OMX917523 OWS917518:OWT917523 PGO917518:PGP917523 PQK917518:PQL917523 QAG917518:QAH917523 QKC917518:QKD917523 QTY917518:QTZ917523 RDU917518:RDV917523 RNQ917518:RNR917523 RXM917518:RXN917523 SHI917518:SHJ917523 SRE917518:SRF917523 TBA917518:TBB917523 TKW917518:TKX917523 TUS917518:TUT917523 UEO917518:UEP917523 UOK917518:UOL917523 UYG917518:UYH917523 VIC917518:VID917523 VRY917518:VRZ917523 WBU917518:WBV917523 WLQ917518:WLR917523 WVM917518:WVN917523 C983054:D983059 JA983054:JB983059 SW983054:SX983059 ACS983054:ACT983059 AMO983054:AMP983059 AWK983054:AWL983059 BGG983054:BGH983059 BQC983054:BQD983059 BZY983054:BZZ983059 CJU983054:CJV983059 CTQ983054:CTR983059 DDM983054:DDN983059 DNI983054:DNJ983059 DXE983054:DXF983059 EHA983054:EHB983059 EQW983054:EQX983059 FAS983054:FAT983059 FKO983054:FKP983059 FUK983054:FUL983059 GEG983054:GEH983059 GOC983054:GOD983059 GXY983054:GXZ983059 HHU983054:HHV983059 HRQ983054:HRR983059 IBM983054:IBN983059 ILI983054:ILJ983059 IVE983054:IVF983059 JFA983054:JFB983059 JOW983054:JOX983059 JYS983054:JYT983059 KIO983054:KIP983059 KSK983054:KSL983059 LCG983054:LCH983059 LMC983054:LMD983059 LVY983054:LVZ983059 MFU983054:MFV983059 MPQ983054:MPR983059 MZM983054:MZN983059 NJI983054:NJJ983059 NTE983054:NTF983059 ODA983054:ODB983059 OMW983054:OMX983059 OWS983054:OWT983059 PGO983054:PGP983059 PQK983054:PQL983059 QAG983054:QAH983059 QKC983054:QKD983059 QTY983054:QTZ983059 RDU983054:RDV983059 RNQ983054:RNR983059 RXM983054:RXN983059 SHI983054:SHJ983059 SRE983054:SRF983059 TBA983054:TBB983059 TKW983054:TKX983059 TUS983054:TUT983059 UEO983054:UEP983059 UOK983054:UOL983059 UYG983054:UYH983059 VIC983054:VID983059 VRY983054:VRZ983059 WBU983054:WBV983059 WLQ983054:WLR983059 WVM983054:WVN983059 WVO983056:WVP983059 JC8:JD12 SY8:SZ12 ACU8:ACV12 AMQ8:AMR12 AWM8:AWN12 BGI8:BGJ12 BQE8:BQF12 CAA8:CAB12 CJW8:CJX12 CTS8:CTT12 DDO8:DDP12 DNK8:DNL12 DXG8:DXH12 EHC8:EHD12 EQY8:EQZ12 FAU8:FAV12 FKQ8:FKR12 FUM8:FUN12 GEI8:GEJ12 GOE8:GOF12 GYA8:GYB12 HHW8:HHX12 HRS8:HRT12 IBO8:IBP12 ILK8:ILL12 IVG8:IVH12 JFC8:JFD12 JOY8:JOZ12 JYU8:JYV12 KIQ8:KIR12 KSM8:KSN12 LCI8:LCJ12 LME8:LMF12 LWA8:LWB12 MFW8:MFX12 MPS8:MPT12 MZO8:MZP12 NJK8:NJL12 NTG8:NTH12 ODC8:ODD12 OMY8:OMZ12 OWU8:OWV12 PGQ8:PGR12 PQM8:PQN12 QAI8:QAJ12 QKE8:QKF12 QUA8:QUB12 RDW8:RDX12 RNS8:RNT12 RXO8:RXP12 SHK8:SHL12 SRG8:SRH12 TBC8:TBD12 TKY8:TKZ12 TUU8:TUV12 UEQ8:UER12 UOM8:UON12 UYI8:UYJ12 VIE8:VIF12 VSA8:VSB12 WBW8:WBX12 WLS8:WLT12 WVO8:WVP12 E65552:H65555 JC65552:JD65555 SY65552:SZ65555 ACU65552:ACV65555 AMQ65552:AMR65555 AWM65552:AWN65555 BGI65552:BGJ65555 BQE65552:BQF65555 CAA65552:CAB65555 CJW65552:CJX65555 CTS65552:CTT65555 DDO65552:DDP65555 DNK65552:DNL65555 DXG65552:DXH65555 EHC65552:EHD65555 EQY65552:EQZ65555 FAU65552:FAV65555 FKQ65552:FKR65555 FUM65552:FUN65555 GEI65552:GEJ65555 GOE65552:GOF65555 GYA65552:GYB65555 HHW65552:HHX65555 HRS65552:HRT65555 IBO65552:IBP65555 ILK65552:ILL65555 IVG65552:IVH65555 JFC65552:JFD65555 JOY65552:JOZ65555 JYU65552:JYV65555 KIQ65552:KIR65555 KSM65552:KSN65555 LCI65552:LCJ65555 LME65552:LMF65555 LWA65552:LWB65555 MFW65552:MFX65555 MPS65552:MPT65555 MZO65552:MZP65555 NJK65552:NJL65555 NTG65552:NTH65555 ODC65552:ODD65555 OMY65552:OMZ65555 OWU65552:OWV65555 PGQ65552:PGR65555 PQM65552:PQN65555 QAI65552:QAJ65555 QKE65552:QKF65555 QUA65552:QUB65555 RDW65552:RDX65555 RNS65552:RNT65555 RXO65552:RXP65555 SHK65552:SHL65555 SRG65552:SRH65555 TBC65552:TBD65555 TKY65552:TKZ65555 TUU65552:TUV65555 UEQ65552:UER65555 UOM65552:UON65555 UYI65552:UYJ65555 VIE65552:VIF65555 VSA65552:VSB65555 WBW65552:WBX65555 WLS65552:WLT65555 WVO65552:WVP65555 E131088:H131091 JC131088:JD131091 SY131088:SZ131091 ACU131088:ACV131091 AMQ131088:AMR131091 AWM131088:AWN131091 BGI131088:BGJ131091 BQE131088:BQF131091 CAA131088:CAB131091 CJW131088:CJX131091 CTS131088:CTT131091 DDO131088:DDP131091 DNK131088:DNL131091 DXG131088:DXH131091 EHC131088:EHD131091 EQY131088:EQZ131091 FAU131088:FAV131091 FKQ131088:FKR131091 FUM131088:FUN131091 GEI131088:GEJ131091 GOE131088:GOF131091 GYA131088:GYB131091 HHW131088:HHX131091 HRS131088:HRT131091 IBO131088:IBP131091 ILK131088:ILL131091 IVG131088:IVH131091 JFC131088:JFD131091 JOY131088:JOZ131091 JYU131088:JYV131091 KIQ131088:KIR131091 KSM131088:KSN131091 LCI131088:LCJ131091 LME131088:LMF131091 LWA131088:LWB131091 MFW131088:MFX131091 MPS131088:MPT131091 MZO131088:MZP131091 NJK131088:NJL131091 NTG131088:NTH131091 ODC131088:ODD131091 OMY131088:OMZ131091 OWU131088:OWV131091 PGQ131088:PGR131091 PQM131088:PQN131091 QAI131088:QAJ131091 QKE131088:QKF131091 QUA131088:QUB131091 RDW131088:RDX131091 RNS131088:RNT131091 RXO131088:RXP131091 SHK131088:SHL131091 SRG131088:SRH131091 TBC131088:TBD131091 TKY131088:TKZ131091 TUU131088:TUV131091 UEQ131088:UER131091 UOM131088:UON131091 UYI131088:UYJ131091 VIE131088:VIF131091 VSA131088:VSB131091 WBW131088:WBX131091 WLS131088:WLT131091 WVO131088:WVP131091 E196624:H196627 JC196624:JD196627 SY196624:SZ196627 ACU196624:ACV196627 AMQ196624:AMR196627 AWM196624:AWN196627 BGI196624:BGJ196627 BQE196624:BQF196627 CAA196624:CAB196627 CJW196624:CJX196627 CTS196624:CTT196627 DDO196624:DDP196627 DNK196624:DNL196627 DXG196624:DXH196627 EHC196624:EHD196627 EQY196624:EQZ196627 FAU196624:FAV196627 FKQ196624:FKR196627 FUM196624:FUN196627 GEI196624:GEJ196627 GOE196624:GOF196627 GYA196624:GYB196627 HHW196624:HHX196627 HRS196624:HRT196627 IBO196624:IBP196627 ILK196624:ILL196627 IVG196624:IVH196627 JFC196624:JFD196627 JOY196624:JOZ196627 JYU196624:JYV196627 KIQ196624:KIR196627 KSM196624:KSN196627 LCI196624:LCJ196627 LME196624:LMF196627 LWA196624:LWB196627 MFW196624:MFX196627 MPS196624:MPT196627 MZO196624:MZP196627 NJK196624:NJL196627 NTG196624:NTH196627 ODC196624:ODD196627 OMY196624:OMZ196627 OWU196624:OWV196627 PGQ196624:PGR196627 PQM196624:PQN196627 QAI196624:QAJ196627 QKE196624:QKF196627 QUA196624:QUB196627 RDW196624:RDX196627 RNS196624:RNT196627 RXO196624:RXP196627 SHK196624:SHL196627 SRG196624:SRH196627 TBC196624:TBD196627 TKY196624:TKZ196627 TUU196624:TUV196627 UEQ196624:UER196627 UOM196624:UON196627 UYI196624:UYJ196627 VIE196624:VIF196627 VSA196624:VSB196627 WBW196624:WBX196627 WLS196624:WLT196627 WVO196624:WVP196627 E262160:H262163 JC262160:JD262163 SY262160:SZ262163 ACU262160:ACV262163 AMQ262160:AMR262163 AWM262160:AWN262163 BGI262160:BGJ262163 BQE262160:BQF262163 CAA262160:CAB262163 CJW262160:CJX262163 CTS262160:CTT262163 DDO262160:DDP262163 DNK262160:DNL262163 DXG262160:DXH262163 EHC262160:EHD262163 EQY262160:EQZ262163 FAU262160:FAV262163 FKQ262160:FKR262163 FUM262160:FUN262163 GEI262160:GEJ262163 GOE262160:GOF262163 GYA262160:GYB262163 HHW262160:HHX262163 HRS262160:HRT262163 IBO262160:IBP262163 ILK262160:ILL262163 IVG262160:IVH262163 JFC262160:JFD262163 JOY262160:JOZ262163 JYU262160:JYV262163 KIQ262160:KIR262163 KSM262160:KSN262163 LCI262160:LCJ262163 LME262160:LMF262163 LWA262160:LWB262163 MFW262160:MFX262163 MPS262160:MPT262163 MZO262160:MZP262163 NJK262160:NJL262163 NTG262160:NTH262163 ODC262160:ODD262163 OMY262160:OMZ262163 OWU262160:OWV262163 PGQ262160:PGR262163 PQM262160:PQN262163 QAI262160:QAJ262163 QKE262160:QKF262163 QUA262160:QUB262163 RDW262160:RDX262163 RNS262160:RNT262163 RXO262160:RXP262163 SHK262160:SHL262163 SRG262160:SRH262163 TBC262160:TBD262163 TKY262160:TKZ262163 TUU262160:TUV262163 UEQ262160:UER262163 UOM262160:UON262163 UYI262160:UYJ262163 VIE262160:VIF262163 VSA262160:VSB262163 WBW262160:WBX262163 WLS262160:WLT262163 WVO262160:WVP262163 E327696:H327699 JC327696:JD327699 SY327696:SZ327699 ACU327696:ACV327699 AMQ327696:AMR327699 AWM327696:AWN327699 BGI327696:BGJ327699 BQE327696:BQF327699 CAA327696:CAB327699 CJW327696:CJX327699 CTS327696:CTT327699 DDO327696:DDP327699 DNK327696:DNL327699 DXG327696:DXH327699 EHC327696:EHD327699 EQY327696:EQZ327699 FAU327696:FAV327699 FKQ327696:FKR327699 FUM327696:FUN327699 GEI327696:GEJ327699 GOE327696:GOF327699 GYA327696:GYB327699 HHW327696:HHX327699 HRS327696:HRT327699 IBO327696:IBP327699 ILK327696:ILL327699 IVG327696:IVH327699 JFC327696:JFD327699 JOY327696:JOZ327699 JYU327696:JYV327699 KIQ327696:KIR327699 KSM327696:KSN327699 LCI327696:LCJ327699 LME327696:LMF327699 LWA327696:LWB327699 MFW327696:MFX327699 MPS327696:MPT327699 MZO327696:MZP327699 NJK327696:NJL327699 NTG327696:NTH327699 ODC327696:ODD327699 OMY327696:OMZ327699 OWU327696:OWV327699 PGQ327696:PGR327699 PQM327696:PQN327699 QAI327696:QAJ327699 QKE327696:QKF327699 QUA327696:QUB327699 RDW327696:RDX327699 RNS327696:RNT327699 RXO327696:RXP327699 SHK327696:SHL327699 SRG327696:SRH327699 TBC327696:TBD327699 TKY327696:TKZ327699 TUU327696:TUV327699 UEQ327696:UER327699 UOM327696:UON327699 UYI327696:UYJ327699 VIE327696:VIF327699 VSA327696:VSB327699 WBW327696:WBX327699 WLS327696:WLT327699 WVO327696:WVP327699 E393232:H393235 JC393232:JD393235 SY393232:SZ393235 ACU393232:ACV393235 AMQ393232:AMR393235 AWM393232:AWN393235 BGI393232:BGJ393235 BQE393232:BQF393235 CAA393232:CAB393235 CJW393232:CJX393235 CTS393232:CTT393235 DDO393232:DDP393235 DNK393232:DNL393235 DXG393232:DXH393235 EHC393232:EHD393235 EQY393232:EQZ393235 FAU393232:FAV393235 FKQ393232:FKR393235 FUM393232:FUN393235 GEI393232:GEJ393235 GOE393232:GOF393235 GYA393232:GYB393235 HHW393232:HHX393235 HRS393232:HRT393235 IBO393232:IBP393235 ILK393232:ILL393235 IVG393232:IVH393235 JFC393232:JFD393235 JOY393232:JOZ393235 JYU393232:JYV393235 KIQ393232:KIR393235 KSM393232:KSN393235 LCI393232:LCJ393235 LME393232:LMF393235 LWA393232:LWB393235 MFW393232:MFX393235 MPS393232:MPT393235 MZO393232:MZP393235 NJK393232:NJL393235 NTG393232:NTH393235 ODC393232:ODD393235 OMY393232:OMZ393235 OWU393232:OWV393235 PGQ393232:PGR393235 PQM393232:PQN393235 QAI393232:QAJ393235 QKE393232:QKF393235 QUA393232:QUB393235 RDW393232:RDX393235 RNS393232:RNT393235 RXO393232:RXP393235 SHK393232:SHL393235 SRG393232:SRH393235 TBC393232:TBD393235 TKY393232:TKZ393235 TUU393232:TUV393235 UEQ393232:UER393235 UOM393232:UON393235 UYI393232:UYJ393235 VIE393232:VIF393235 VSA393232:VSB393235 WBW393232:WBX393235 WLS393232:WLT393235 WVO393232:WVP393235 E458768:H458771 JC458768:JD458771 SY458768:SZ458771 ACU458768:ACV458771 AMQ458768:AMR458771 AWM458768:AWN458771 BGI458768:BGJ458771 BQE458768:BQF458771 CAA458768:CAB458771 CJW458768:CJX458771 CTS458768:CTT458771 DDO458768:DDP458771 DNK458768:DNL458771 DXG458768:DXH458771 EHC458768:EHD458771 EQY458768:EQZ458771 FAU458768:FAV458771 FKQ458768:FKR458771 FUM458768:FUN458771 GEI458768:GEJ458771 GOE458768:GOF458771 GYA458768:GYB458771 HHW458768:HHX458771 HRS458768:HRT458771 IBO458768:IBP458771 ILK458768:ILL458771 IVG458768:IVH458771 JFC458768:JFD458771 JOY458768:JOZ458771 JYU458768:JYV458771 KIQ458768:KIR458771 KSM458768:KSN458771 LCI458768:LCJ458771 LME458768:LMF458771 LWA458768:LWB458771 MFW458768:MFX458771 MPS458768:MPT458771 MZO458768:MZP458771 NJK458768:NJL458771 NTG458768:NTH458771 ODC458768:ODD458771 OMY458768:OMZ458771 OWU458768:OWV458771 PGQ458768:PGR458771 PQM458768:PQN458771 QAI458768:QAJ458771 QKE458768:QKF458771 QUA458768:QUB458771 RDW458768:RDX458771 RNS458768:RNT458771 RXO458768:RXP458771 SHK458768:SHL458771 SRG458768:SRH458771 TBC458768:TBD458771 TKY458768:TKZ458771 TUU458768:TUV458771 UEQ458768:UER458771 UOM458768:UON458771 UYI458768:UYJ458771 VIE458768:VIF458771 VSA458768:VSB458771 WBW458768:WBX458771 WLS458768:WLT458771 WVO458768:WVP458771 E524304:H524307 JC524304:JD524307 SY524304:SZ524307 ACU524304:ACV524307 AMQ524304:AMR524307 AWM524304:AWN524307 BGI524304:BGJ524307 BQE524304:BQF524307 CAA524304:CAB524307 CJW524304:CJX524307 CTS524304:CTT524307 DDO524304:DDP524307 DNK524304:DNL524307 DXG524304:DXH524307 EHC524304:EHD524307 EQY524304:EQZ524307 FAU524304:FAV524307 FKQ524304:FKR524307 FUM524304:FUN524307 GEI524304:GEJ524307 GOE524304:GOF524307 GYA524304:GYB524307 HHW524304:HHX524307 HRS524304:HRT524307 IBO524304:IBP524307 ILK524304:ILL524307 IVG524304:IVH524307 JFC524304:JFD524307 JOY524304:JOZ524307 JYU524304:JYV524307 KIQ524304:KIR524307 KSM524304:KSN524307 LCI524304:LCJ524307 LME524304:LMF524307 LWA524304:LWB524307 MFW524304:MFX524307 MPS524304:MPT524307 MZO524304:MZP524307 NJK524304:NJL524307 NTG524304:NTH524307 ODC524304:ODD524307 OMY524304:OMZ524307 OWU524304:OWV524307 PGQ524304:PGR524307 PQM524304:PQN524307 QAI524304:QAJ524307 QKE524304:QKF524307 QUA524304:QUB524307 RDW524304:RDX524307 RNS524304:RNT524307 RXO524304:RXP524307 SHK524304:SHL524307 SRG524304:SRH524307 TBC524304:TBD524307 TKY524304:TKZ524307 TUU524304:TUV524307 UEQ524304:UER524307 UOM524304:UON524307 UYI524304:UYJ524307 VIE524304:VIF524307 VSA524304:VSB524307 WBW524304:WBX524307 WLS524304:WLT524307 WVO524304:WVP524307 E589840:H589843 JC589840:JD589843 SY589840:SZ589843 ACU589840:ACV589843 AMQ589840:AMR589843 AWM589840:AWN589843 BGI589840:BGJ589843 BQE589840:BQF589843 CAA589840:CAB589843 CJW589840:CJX589843 CTS589840:CTT589843 DDO589840:DDP589843 DNK589840:DNL589843 DXG589840:DXH589843 EHC589840:EHD589843 EQY589840:EQZ589843 FAU589840:FAV589843 FKQ589840:FKR589843 FUM589840:FUN589843 GEI589840:GEJ589843 GOE589840:GOF589843 GYA589840:GYB589843 HHW589840:HHX589843 HRS589840:HRT589843 IBO589840:IBP589843 ILK589840:ILL589843 IVG589840:IVH589843 JFC589840:JFD589843 JOY589840:JOZ589843 JYU589840:JYV589843 KIQ589840:KIR589843 KSM589840:KSN589843 LCI589840:LCJ589843 LME589840:LMF589843 LWA589840:LWB589843 MFW589840:MFX589843 MPS589840:MPT589843 MZO589840:MZP589843 NJK589840:NJL589843 NTG589840:NTH589843 ODC589840:ODD589843 OMY589840:OMZ589843 OWU589840:OWV589843 PGQ589840:PGR589843 PQM589840:PQN589843 QAI589840:QAJ589843 QKE589840:QKF589843 QUA589840:QUB589843 RDW589840:RDX589843 RNS589840:RNT589843 RXO589840:RXP589843 SHK589840:SHL589843 SRG589840:SRH589843 TBC589840:TBD589843 TKY589840:TKZ589843 TUU589840:TUV589843 UEQ589840:UER589843 UOM589840:UON589843 UYI589840:UYJ589843 VIE589840:VIF589843 VSA589840:VSB589843 WBW589840:WBX589843 WLS589840:WLT589843 WVO589840:WVP589843 E655376:H655379 JC655376:JD655379 SY655376:SZ655379 ACU655376:ACV655379 AMQ655376:AMR655379 AWM655376:AWN655379 BGI655376:BGJ655379 BQE655376:BQF655379 CAA655376:CAB655379 CJW655376:CJX655379 CTS655376:CTT655379 DDO655376:DDP655379 DNK655376:DNL655379 DXG655376:DXH655379 EHC655376:EHD655379 EQY655376:EQZ655379 FAU655376:FAV655379 FKQ655376:FKR655379 FUM655376:FUN655379 GEI655376:GEJ655379 GOE655376:GOF655379 GYA655376:GYB655379 HHW655376:HHX655379 HRS655376:HRT655379 IBO655376:IBP655379 ILK655376:ILL655379 IVG655376:IVH655379 JFC655376:JFD655379 JOY655376:JOZ655379 JYU655376:JYV655379 KIQ655376:KIR655379 KSM655376:KSN655379 LCI655376:LCJ655379 LME655376:LMF655379 LWA655376:LWB655379 MFW655376:MFX655379 MPS655376:MPT655379 MZO655376:MZP655379 NJK655376:NJL655379 NTG655376:NTH655379 ODC655376:ODD655379 OMY655376:OMZ655379 OWU655376:OWV655379 PGQ655376:PGR655379 PQM655376:PQN655379 QAI655376:QAJ655379 QKE655376:QKF655379 QUA655376:QUB655379 RDW655376:RDX655379 RNS655376:RNT655379 RXO655376:RXP655379 SHK655376:SHL655379 SRG655376:SRH655379 TBC655376:TBD655379 TKY655376:TKZ655379 TUU655376:TUV655379 UEQ655376:UER655379 UOM655376:UON655379 UYI655376:UYJ655379 VIE655376:VIF655379 VSA655376:VSB655379 WBW655376:WBX655379 WLS655376:WLT655379 WVO655376:WVP655379 E720912:H720915 JC720912:JD720915 SY720912:SZ720915 ACU720912:ACV720915 AMQ720912:AMR720915 AWM720912:AWN720915 BGI720912:BGJ720915 BQE720912:BQF720915 CAA720912:CAB720915 CJW720912:CJX720915 CTS720912:CTT720915 DDO720912:DDP720915 DNK720912:DNL720915 DXG720912:DXH720915 EHC720912:EHD720915 EQY720912:EQZ720915 FAU720912:FAV720915 FKQ720912:FKR720915 FUM720912:FUN720915 GEI720912:GEJ720915 GOE720912:GOF720915 GYA720912:GYB720915 HHW720912:HHX720915 HRS720912:HRT720915 IBO720912:IBP720915 ILK720912:ILL720915 IVG720912:IVH720915 JFC720912:JFD720915 JOY720912:JOZ720915 JYU720912:JYV720915 KIQ720912:KIR720915 KSM720912:KSN720915 LCI720912:LCJ720915 LME720912:LMF720915 LWA720912:LWB720915 MFW720912:MFX720915 MPS720912:MPT720915 MZO720912:MZP720915 NJK720912:NJL720915 NTG720912:NTH720915 ODC720912:ODD720915 OMY720912:OMZ720915 OWU720912:OWV720915 PGQ720912:PGR720915 PQM720912:PQN720915 QAI720912:QAJ720915 QKE720912:QKF720915 QUA720912:QUB720915 RDW720912:RDX720915 RNS720912:RNT720915 RXO720912:RXP720915 SHK720912:SHL720915 SRG720912:SRH720915 TBC720912:TBD720915 TKY720912:TKZ720915 TUU720912:TUV720915 UEQ720912:UER720915 UOM720912:UON720915 UYI720912:UYJ720915 VIE720912:VIF720915 VSA720912:VSB720915 WBW720912:WBX720915 WLS720912:WLT720915 WVO720912:WVP720915 E786448:H786451 JC786448:JD786451 SY786448:SZ786451 ACU786448:ACV786451 AMQ786448:AMR786451 AWM786448:AWN786451 BGI786448:BGJ786451 BQE786448:BQF786451 CAA786448:CAB786451 CJW786448:CJX786451 CTS786448:CTT786451 DDO786448:DDP786451 DNK786448:DNL786451 DXG786448:DXH786451 EHC786448:EHD786451 EQY786448:EQZ786451 FAU786448:FAV786451 FKQ786448:FKR786451 FUM786448:FUN786451 GEI786448:GEJ786451 GOE786448:GOF786451 GYA786448:GYB786451 HHW786448:HHX786451 HRS786448:HRT786451 IBO786448:IBP786451 ILK786448:ILL786451 IVG786448:IVH786451 JFC786448:JFD786451 JOY786448:JOZ786451 JYU786448:JYV786451 KIQ786448:KIR786451 KSM786448:KSN786451 LCI786448:LCJ786451 LME786448:LMF786451 LWA786448:LWB786451 MFW786448:MFX786451 MPS786448:MPT786451 MZO786448:MZP786451 NJK786448:NJL786451 NTG786448:NTH786451 ODC786448:ODD786451 OMY786448:OMZ786451 OWU786448:OWV786451 PGQ786448:PGR786451 PQM786448:PQN786451 QAI786448:QAJ786451 QKE786448:QKF786451 QUA786448:QUB786451 RDW786448:RDX786451 RNS786448:RNT786451 RXO786448:RXP786451 SHK786448:SHL786451 SRG786448:SRH786451 TBC786448:TBD786451 TKY786448:TKZ786451 TUU786448:TUV786451 UEQ786448:UER786451 UOM786448:UON786451 UYI786448:UYJ786451 VIE786448:VIF786451 VSA786448:VSB786451 WBW786448:WBX786451 WLS786448:WLT786451 WVO786448:WVP786451 E851984:H851987 JC851984:JD851987 SY851984:SZ851987 ACU851984:ACV851987 AMQ851984:AMR851987 AWM851984:AWN851987 BGI851984:BGJ851987 BQE851984:BQF851987 CAA851984:CAB851987 CJW851984:CJX851987 CTS851984:CTT851987 DDO851984:DDP851987 DNK851984:DNL851987 DXG851984:DXH851987 EHC851984:EHD851987 EQY851984:EQZ851987 FAU851984:FAV851987 FKQ851984:FKR851987 FUM851984:FUN851987 GEI851984:GEJ851987 GOE851984:GOF851987 GYA851984:GYB851987 HHW851984:HHX851987 HRS851984:HRT851987 IBO851984:IBP851987 ILK851984:ILL851987 IVG851984:IVH851987 JFC851984:JFD851987 JOY851984:JOZ851987 JYU851984:JYV851987 KIQ851984:KIR851987 KSM851984:KSN851987 LCI851984:LCJ851987 LME851984:LMF851987 LWA851984:LWB851987 MFW851984:MFX851987 MPS851984:MPT851987 MZO851984:MZP851987 NJK851984:NJL851987 NTG851984:NTH851987 ODC851984:ODD851987 OMY851984:OMZ851987 OWU851984:OWV851987 PGQ851984:PGR851987 PQM851984:PQN851987 QAI851984:QAJ851987 QKE851984:QKF851987 QUA851984:QUB851987 RDW851984:RDX851987 RNS851984:RNT851987 RXO851984:RXP851987 SHK851984:SHL851987 SRG851984:SRH851987 TBC851984:TBD851987 TKY851984:TKZ851987 TUU851984:TUV851987 UEQ851984:UER851987 UOM851984:UON851987 UYI851984:UYJ851987 VIE851984:VIF851987 VSA851984:VSB851987 WBW851984:WBX851987 WLS851984:WLT851987 WVO851984:WVP851987 E917520:H917523 JC917520:JD917523 SY917520:SZ917523 ACU917520:ACV917523 AMQ917520:AMR917523 AWM917520:AWN917523 BGI917520:BGJ917523 BQE917520:BQF917523 CAA917520:CAB917523 CJW917520:CJX917523 CTS917520:CTT917523 DDO917520:DDP917523 DNK917520:DNL917523 DXG917520:DXH917523 EHC917520:EHD917523 EQY917520:EQZ917523 FAU917520:FAV917523 FKQ917520:FKR917523 FUM917520:FUN917523 GEI917520:GEJ917523 GOE917520:GOF917523 GYA917520:GYB917523 HHW917520:HHX917523 HRS917520:HRT917523 IBO917520:IBP917523 ILK917520:ILL917523 IVG917520:IVH917523 JFC917520:JFD917523 JOY917520:JOZ917523 JYU917520:JYV917523 KIQ917520:KIR917523 KSM917520:KSN917523 LCI917520:LCJ917523 LME917520:LMF917523 LWA917520:LWB917523 MFW917520:MFX917523 MPS917520:MPT917523 MZO917520:MZP917523 NJK917520:NJL917523 NTG917520:NTH917523 ODC917520:ODD917523 OMY917520:OMZ917523 OWU917520:OWV917523 PGQ917520:PGR917523 PQM917520:PQN917523 QAI917520:QAJ917523 QKE917520:QKF917523 QUA917520:QUB917523 RDW917520:RDX917523 RNS917520:RNT917523 RXO917520:RXP917523 SHK917520:SHL917523 SRG917520:SRH917523 TBC917520:TBD917523 TKY917520:TKZ917523 TUU917520:TUV917523 UEQ917520:UER917523 UOM917520:UON917523 UYI917520:UYJ917523 VIE917520:VIF917523 VSA917520:VSB917523 WBW917520:WBX917523 WLS917520:WLT917523 WVO917520:WVP917523 E983056:H983059 JC983056:JD983059 SY983056:SZ983059 ACU983056:ACV983059 AMQ983056:AMR983059 AWM983056:AWN983059 BGI983056:BGJ983059 BQE983056:BQF983059 CAA983056:CAB983059 CJW983056:CJX983059 CTS983056:CTT983059 DDO983056:DDP983059 DNK983056:DNL983059 DXG983056:DXH983059 EHC983056:EHD983059 EQY983056:EQZ983059 FAU983056:FAV983059 FKQ983056:FKR983059 FUM983056:FUN983059 GEI983056:GEJ983059 GOE983056:GOF983059 GYA983056:GYB983059 HHW983056:HHX983059 HRS983056:HRT983059 IBO983056:IBP983059 ILK983056:ILL983059 IVG983056:IVH983059 JFC983056:JFD983059 JOY983056:JOZ983059 JYU983056:JYV983059 KIQ983056:KIR983059 KSM983056:KSN983059 LCI983056:LCJ983059 LME983056:LMF983059 LWA983056:LWB983059 MFW983056:MFX983059 MPS983056:MPT983059 MZO983056:MZP983059 NJK983056:NJL983059 NTG983056:NTH983059 ODC983056:ODD983059 OMY983056:OMZ983059 OWU983056:OWV983059 PGQ983056:PGR983059 PQM983056:PQN983059 QAI983056:QAJ983059 QKE983056:QKF983059 QUA983056:QUB983059 RDW983056:RDX983059 RNS983056:RNT983059 RXO983056:RXP983059 SHK983056:SHL983059 SRG983056:SRH983059 TBC983056:TBD983059 TKY983056:TKZ983059 TUU983056:TUV983059 UEQ983056:UER983059 UOM983056:UON983059 UYI983056:UYJ983059 VIE983056:VIF983059 VSA983056:VSB983059 WBW983056:WBX983059 WLS983056:WLT983059 E8:H12 C6:D12"/>
    <dataValidation imeMode="halfAlpha" allowBlank="1" showInputMessage="1" showErrorMessage="1" sqref="C14:H14 JA14:JD14 SW14:SZ14 ACS14:ACV14 AMO14:AMR14 AWK14:AWN14 BGG14:BGJ14 BQC14:BQF14 BZY14:CAB14 CJU14:CJX14 CTQ14:CTT14 DDM14:DDP14 DNI14:DNL14 DXE14:DXH14 EHA14:EHD14 EQW14:EQZ14 FAS14:FAV14 FKO14:FKR14 FUK14:FUN14 GEG14:GEJ14 GOC14:GOF14 GXY14:GYB14 HHU14:HHX14 HRQ14:HRT14 IBM14:IBP14 ILI14:ILL14 IVE14:IVH14 JFA14:JFD14 JOW14:JOZ14 JYS14:JYV14 KIO14:KIR14 KSK14:KSN14 LCG14:LCJ14 LMC14:LMF14 LVY14:LWB14 MFU14:MFX14 MPQ14:MPT14 MZM14:MZP14 NJI14:NJL14 NTE14:NTH14 ODA14:ODD14 OMW14:OMZ14 OWS14:OWV14 PGO14:PGR14 PQK14:PQN14 QAG14:QAJ14 QKC14:QKF14 QTY14:QUB14 RDU14:RDX14 RNQ14:RNT14 RXM14:RXP14 SHI14:SHL14 SRE14:SRH14 TBA14:TBD14 TKW14:TKZ14 TUS14:TUV14 UEO14:UER14 UOK14:UON14 UYG14:UYJ14 VIC14:VIF14 VRY14:VSB14 WBU14:WBX14 WLQ14:WLT14 WVM14:WVP14 C65557:H65557 JA65557:JD65557 SW65557:SZ65557 ACS65557:ACV65557 AMO65557:AMR65557 AWK65557:AWN65557 BGG65557:BGJ65557 BQC65557:BQF65557 BZY65557:CAB65557 CJU65557:CJX65557 CTQ65557:CTT65557 DDM65557:DDP65557 DNI65557:DNL65557 DXE65557:DXH65557 EHA65557:EHD65557 EQW65557:EQZ65557 FAS65557:FAV65557 FKO65557:FKR65557 FUK65557:FUN65557 GEG65557:GEJ65557 GOC65557:GOF65557 GXY65557:GYB65557 HHU65557:HHX65557 HRQ65557:HRT65557 IBM65557:IBP65557 ILI65557:ILL65557 IVE65557:IVH65557 JFA65557:JFD65557 JOW65557:JOZ65557 JYS65557:JYV65557 KIO65557:KIR65557 KSK65557:KSN65557 LCG65557:LCJ65557 LMC65557:LMF65557 LVY65557:LWB65557 MFU65557:MFX65557 MPQ65557:MPT65557 MZM65557:MZP65557 NJI65557:NJL65557 NTE65557:NTH65557 ODA65557:ODD65557 OMW65557:OMZ65557 OWS65557:OWV65557 PGO65557:PGR65557 PQK65557:PQN65557 QAG65557:QAJ65557 QKC65557:QKF65557 QTY65557:QUB65557 RDU65557:RDX65557 RNQ65557:RNT65557 RXM65557:RXP65557 SHI65557:SHL65557 SRE65557:SRH65557 TBA65557:TBD65557 TKW65557:TKZ65557 TUS65557:TUV65557 UEO65557:UER65557 UOK65557:UON65557 UYG65557:UYJ65557 VIC65557:VIF65557 VRY65557:VSB65557 WBU65557:WBX65557 WLQ65557:WLT65557 WVM65557:WVP65557 C131093:H131093 JA131093:JD131093 SW131093:SZ131093 ACS131093:ACV131093 AMO131093:AMR131093 AWK131093:AWN131093 BGG131093:BGJ131093 BQC131093:BQF131093 BZY131093:CAB131093 CJU131093:CJX131093 CTQ131093:CTT131093 DDM131093:DDP131093 DNI131093:DNL131093 DXE131093:DXH131093 EHA131093:EHD131093 EQW131093:EQZ131093 FAS131093:FAV131093 FKO131093:FKR131093 FUK131093:FUN131093 GEG131093:GEJ131093 GOC131093:GOF131093 GXY131093:GYB131093 HHU131093:HHX131093 HRQ131093:HRT131093 IBM131093:IBP131093 ILI131093:ILL131093 IVE131093:IVH131093 JFA131093:JFD131093 JOW131093:JOZ131093 JYS131093:JYV131093 KIO131093:KIR131093 KSK131093:KSN131093 LCG131093:LCJ131093 LMC131093:LMF131093 LVY131093:LWB131093 MFU131093:MFX131093 MPQ131093:MPT131093 MZM131093:MZP131093 NJI131093:NJL131093 NTE131093:NTH131093 ODA131093:ODD131093 OMW131093:OMZ131093 OWS131093:OWV131093 PGO131093:PGR131093 PQK131093:PQN131093 QAG131093:QAJ131093 QKC131093:QKF131093 QTY131093:QUB131093 RDU131093:RDX131093 RNQ131093:RNT131093 RXM131093:RXP131093 SHI131093:SHL131093 SRE131093:SRH131093 TBA131093:TBD131093 TKW131093:TKZ131093 TUS131093:TUV131093 UEO131093:UER131093 UOK131093:UON131093 UYG131093:UYJ131093 VIC131093:VIF131093 VRY131093:VSB131093 WBU131093:WBX131093 WLQ131093:WLT131093 WVM131093:WVP131093 C196629:H196629 JA196629:JD196629 SW196629:SZ196629 ACS196629:ACV196629 AMO196629:AMR196629 AWK196629:AWN196629 BGG196629:BGJ196629 BQC196629:BQF196629 BZY196629:CAB196629 CJU196629:CJX196629 CTQ196629:CTT196629 DDM196629:DDP196629 DNI196629:DNL196629 DXE196629:DXH196629 EHA196629:EHD196629 EQW196629:EQZ196629 FAS196629:FAV196629 FKO196629:FKR196629 FUK196629:FUN196629 GEG196629:GEJ196629 GOC196629:GOF196629 GXY196629:GYB196629 HHU196629:HHX196629 HRQ196629:HRT196629 IBM196629:IBP196629 ILI196629:ILL196629 IVE196629:IVH196629 JFA196629:JFD196629 JOW196629:JOZ196629 JYS196629:JYV196629 KIO196629:KIR196629 KSK196629:KSN196629 LCG196629:LCJ196629 LMC196629:LMF196629 LVY196629:LWB196629 MFU196629:MFX196629 MPQ196629:MPT196629 MZM196629:MZP196629 NJI196629:NJL196629 NTE196629:NTH196629 ODA196629:ODD196629 OMW196629:OMZ196629 OWS196629:OWV196629 PGO196629:PGR196629 PQK196629:PQN196629 QAG196629:QAJ196629 QKC196629:QKF196629 QTY196629:QUB196629 RDU196629:RDX196629 RNQ196629:RNT196629 RXM196629:RXP196629 SHI196629:SHL196629 SRE196629:SRH196629 TBA196629:TBD196629 TKW196629:TKZ196629 TUS196629:TUV196629 UEO196629:UER196629 UOK196629:UON196629 UYG196629:UYJ196629 VIC196629:VIF196629 VRY196629:VSB196629 WBU196629:WBX196629 WLQ196629:WLT196629 WVM196629:WVP196629 C262165:H262165 JA262165:JD262165 SW262165:SZ262165 ACS262165:ACV262165 AMO262165:AMR262165 AWK262165:AWN262165 BGG262165:BGJ262165 BQC262165:BQF262165 BZY262165:CAB262165 CJU262165:CJX262165 CTQ262165:CTT262165 DDM262165:DDP262165 DNI262165:DNL262165 DXE262165:DXH262165 EHA262165:EHD262165 EQW262165:EQZ262165 FAS262165:FAV262165 FKO262165:FKR262165 FUK262165:FUN262165 GEG262165:GEJ262165 GOC262165:GOF262165 GXY262165:GYB262165 HHU262165:HHX262165 HRQ262165:HRT262165 IBM262165:IBP262165 ILI262165:ILL262165 IVE262165:IVH262165 JFA262165:JFD262165 JOW262165:JOZ262165 JYS262165:JYV262165 KIO262165:KIR262165 KSK262165:KSN262165 LCG262165:LCJ262165 LMC262165:LMF262165 LVY262165:LWB262165 MFU262165:MFX262165 MPQ262165:MPT262165 MZM262165:MZP262165 NJI262165:NJL262165 NTE262165:NTH262165 ODA262165:ODD262165 OMW262165:OMZ262165 OWS262165:OWV262165 PGO262165:PGR262165 PQK262165:PQN262165 QAG262165:QAJ262165 QKC262165:QKF262165 QTY262165:QUB262165 RDU262165:RDX262165 RNQ262165:RNT262165 RXM262165:RXP262165 SHI262165:SHL262165 SRE262165:SRH262165 TBA262165:TBD262165 TKW262165:TKZ262165 TUS262165:TUV262165 UEO262165:UER262165 UOK262165:UON262165 UYG262165:UYJ262165 VIC262165:VIF262165 VRY262165:VSB262165 WBU262165:WBX262165 WLQ262165:WLT262165 WVM262165:WVP262165 C327701:H327701 JA327701:JD327701 SW327701:SZ327701 ACS327701:ACV327701 AMO327701:AMR327701 AWK327701:AWN327701 BGG327701:BGJ327701 BQC327701:BQF327701 BZY327701:CAB327701 CJU327701:CJX327701 CTQ327701:CTT327701 DDM327701:DDP327701 DNI327701:DNL327701 DXE327701:DXH327701 EHA327701:EHD327701 EQW327701:EQZ327701 FAS327701:FAV327701 FKO327701:FKR327701 FUK327701:FUN327701 GEG327701:GEJ327701 GOC327701:GOF327701 GXY327701:GYB327701 HHU327701:HHX327701 HRQ327701:HRT327701 IBM327701:IBP327701 ILI327701:ILL327701 IVE327701:IVH327701 JFA327701:JFD327701 JOW327701:JOZ327701 JYS327701:JYV327701 KIO327701:KIR327701 KSK327701:KSN327701 LCG327701:LCJ327701 LMC327701:LMF327701 LVY327701:LWB327701 MFU327701:MFX327701 MPQ327701:MPT327701 MZM327701:MZP327701 NJI327701:NJL327701 NTE327701:NTH327701 ODA327701:ODD327701 OMW327701:OMZ327701 OWS327701:OWV327701 PGO327701:PGR327701 PQK327701:PQN327701 QAG327701:QAJ327701 QKC327701:QKF327701 QTY327701:QUB327701 RDU327701:RDX327701 RNQ327701:RNT327701 RXM327701:RXP327701 SHI327701:SHL327701 SRE327701:SRH327701 TBA327701:TBD327701 TKW327701:TKZ327701 TUS327701:TUV327701 UEO327701:UER327701 UOK327701:UON327701 UYG327701:UYJ327701 VIC327701:VIF327701 VRY327701:VSB327701 WBU327701:WBX327701 WLQ327701:WLT327701 WVM327701:WVP327701 C393237:H393237 JA393237:JD393237 SW393237:SZ393237 ACS393237:ACV393237 AMO393237:AMR393237 AWK393237:AWN393237 BGG393237:BGJ393237 BQC393237:BQF393237 BZY393237:CAB393237 CJU393237:CJX393237 CTQ393237:CTT393237 DDM393237:DDP393237 DNI393237:DNL393237 DXE393237:DXH393237 EHA393237:EHD393237 EQW393237:EQZ393237 FAS393237:FAV393237 FKO393237:FKR393237 FUK393237:FUN393237 GEG393237:GEJ393237 GOC393237:GOF393237 GXY393237:GYB393237 HHU393237:HHX393237 HRQ393237:HRT393237 IBM393237:IBP393237 ILI393237:ILL393237 IVE393237:IVH393237 JFA393237:JFD393237 JOW393237:JOZ393237 JYS393237:JYV393237 KIO393237:KIR393237 KSK393237:KSN393237 LCG393237:LCJ393237 LMC393237:LMF393237 LVY393237:LWB393237 MFU393237:MFX393237 MPQ393237:MPT393237 MZM393237:MZP393237 NJI393237:NJL393237 NTE393237:NTH393237 ODA393237:ODD393237 OMW393237:OMZ393237 OWS393237:OWV393237 PGO393237:PGR393237 PQK393237:PQN393237 QAG393237:QAJ393237 QKC393237:QKF393237 QTY393237:QUB393237 RDU393237:RDX393237 RNQ393237:RNT393237 RXM393237:RXP393237 SHI393237:SHL393237 SRE393237:SRH393237 TBA393237:TBD393237 TKW393237:TKZ393237 TUS393237:TUV393237 UEO393237:UER393237 UOK393237:UON393237 UYG393237:UYJ393237 VIC393237:VIF393237 VRY393237:VSB393237 WBU393237:WBX393237 WLQ393237:WLT393237 WVM393237:WVP393237 C458773:H458773 JA458773:JD458773 SW458773:SZ458773 ACS458773:ACV458773 AMO458773:AMR458773 AWK458773:AWN458773 BGG458773:BGJ458773 BQC458773:BQF458773 BZY458773:CAB458773 CJU458773:CJX458773 CTQ458773:CTT458773 DDM458773:DDP458773 DNI458773:DNL458773 DXE458773:DXH458773 EHA458773:EHD458773 EQW458773:EQZ458773 FAS458773:FAV458773 FKO458773:FKR458773 FUK458773:FUN458773 GEG458773:GEJ458773 GOC458773:GOF458773 GXY458773:GYB458773 HHU458773:HHX458773 HRQ458773:HRT458773 IBM458773:IBP458773 ILI458773:ILL458773 IVE458773:IVH458773 JFA458773:JFD458773 JOW458773:JOZ458773 JYS458773:JYV458773 KIO458773:KIR458773 KSK458773:KSN458773 LCG458773:LCJ458773 LMC458773:LMF458773 LVY458773:LWB458773 MFU458773:MFX458773 MPQ458773:MPT458773 MZM458773:MZP458773 NJI458773:NJL458773 NTE458773:NTH458773 ODA458773:ODD458773 OMW458773:OMZ458773 OWS458773:OWV458773 PGO458773:PGR458773 PQK458773:PQN458773 QAG458773:QAJ458773 QKC458773:QKF458773 QTY458773:QUB458773 RDU458773:RDX458773 RNQ458773:RNT458773 RXM458773:RXP458773 SHI458773:SHL458773 SRE458773:SRH458773 TBA458773:TBD458773 TKW458773:TKZ458773 TUS458773:TUV458773 UEO458773:UER458773 UOK458773:UON458773 UYG458773:UYJ458773 VIC458773:VIF458773 VRY458773:VSB458773 WBU458773:WBX458773 WLQ458773:WLT458773 WVM458773:WVP458773 C524309:H524309 JA524309:JD524309 SW524309:SZ524309 ACS524309:ACV524309 AMO524309:AMR524309 AWK524309:AWN524309 BGG524309:BGJ524309 BQC524309:BQF524309 BZY524309:CAB524309 CJU524309:CJX524309 CTQ524309:CTT524309 DDM524309:DDP524309 DNI524309:DNL524309 DXE524309:DXH524309 EHA524309:EHD524309 EQW524309:EQZ524309 FAS524309:FAV524309 FKO524309:FKR524309 FUK524309:FUN524309 GEG524309:GEJ524309 GOC524309:GOF524309 GXY524309:GYB524309 HHU524309:HHX524309 HRQ524309:HRT524309 IBM524309:IBP524309 ILI524309:ILL524309 IVE524309:IVH524309 JFA524309:JFD524309 JOW524309:JOZ524309 JYS524309:JYV524309 KIO524309:KIR524309 KSK524309:KSN524309 LCG524309:LCJ524309 LMC524309:LMF524309 LVY524309:LWB524309 MFU524309:MFX524309 MPQ524309:MPT524309 MZM524309:MZP524309 NJI524309:NJL524309 NTE524309:NTH524309 ODA524309:ODD524309 OMW524309:OMZ524309 OWS524309:OWV524309 PGO524309:PGR524309 PQK524309:PQN524309 QAG524309:QAJ524309 QKC524309:QKF524309 QTY524309:QUB524309 RDU524309:RDX524309 RNQ524309:RNT524309 RXM524309:RXP524309 SHI524309:SHL524309 SRE524309:SRH524309 TBA524309:TBD524309 TKW524309:TKZ524309 TUS524309:TUV524309 UEO524309:UER524309 UOK524309:UON524309 UYG524309:UYJ524309 VIC524309:VIF524309 VRY524309:VSB524309 WBU524309:WBX524309 WLQ524309:WLT524309 WVM524309:WVP524309 C589845:H589845 JA589845:JD589845 SW589845:SZ589845 ACS589845:ACV589845 AMO589845:AMR589845 AWK589845:AWN589845 BGG589845:BGJ589845 BQC589845:BQF589845 BZY589845:CAB589845 CJU589845:CJX589845 CTQ589845:CTT589845 DDM589845:DDP589845 DNI589845:DNL589845 DXE589845:DXH589845 EHA589845:EHD589845 EQW589845:EQZ589845 FAS589845:FAV589845 FKO589845:FKR589845 FUK589845:FUN589845 GEG589845:GEJ589845 GOC589845:GOF589845 GXY589845:GYB589845 HHU589845:HHX589845 HRQ589845:HRT589845 IBM589845:IBP589845 ILI589845:ILL589845 IVE589845:IVH589845 JFA589845:JFD589845 JOW589845:JOZ589845 JYS589845:JYV589845 KIO589845:KIR589845 KSK589845:KSN589845 LCG589845:LCJ589845 LMC589845:LMF589845 LVY589845:LWB589845 MFU589845:MFX589845 MPQ589845:MPT589845 MZM589845:MZP589845 NJI589845:NJL589845 NTE589845:NTH589845 ODA589845:ODD589845 OMW589845:OMZ589845 OWS589845:OWV589845 PGO589845:PGR589845 PQK589845:PQN589845 QAG589845:QAJ589845 QKC589845:QKF589845 QTY589845:QUB589845 RDU589845:RDX589845 RNQ589845:RNT589845 RXM589845:RXP589845 SHI589845:SHL589845 SRE589845:SRH589845 TBA589845:TBD589845 TKW589845:TKZ589845 TUS589845:TUV589845 UEO589845:UER589845 UOK589845:UON589845 UYG589845:UYJ589845 VIC589845:VIF589845 VRY589845:VSB589845 WBU589845:WBX589845 WLQ589845:WLT589845 WVM589845:WVP589845 C655381:H655381 JA655381:JD655381 SW655381:SZ655381 ACS655381:ACV655381 AMO655381:AMR655381 AWK655381:AWN655381 BGG655381:BGJ655381 BQC655381:BQF655381 BZY655381:CAB655381 CJU655381:CJX655381 CTQ655381:CTT655381 DDM655381:DDP655381 DNI655381:DNL655381 DXE655381:DXH655381 EHA655381:EHD655381 EQW655381:EQZ655381 FAS655381:FAV655381 FKO655381:FKR655381 FUK655381:FUN655381 GEG655381:GEJ655381 GOC655381:GOF655381 GXY655381:GYB655381 HHU655381:HHX655381 HRQ655381:HRT655381 IBM655381:IBP655381 ILI655381:ILL655381 IVE655381:IVH655381 JFA655381:JFD655381 JOW655381:JOZ655381 JYS655381:JYV655381 KIO655381:KIR655381 KSK655381:KSN655381 LCG655381:LCJ655381 LMC655381:LMF655381 LVY655381:LWB655381 MFU655381:MFX655381 MPQ655381:MPT655381 MZM655381:MZP655381 NJI655381:NJL655381 NTE655381:NTH655381 ODA655381:ODD655381 OMW655381:OMZ655381 OWS655381:OWV655381 PGO655381:PGR655381 PQK655381:PQN655381 QAG655381:QAJ655381 QKC655381:QKF655381 QTY655381:QUB655381 RDU655381:RDX655381 RNQ655381:RNT655381 RXM655381:RXP655381 SHI655381:SHL655381 SRE655381:SRH655381 TBA655381:TBD655381 TKW655381:TKZ655381 TUS655381:TUV655381 UEO655381:UER655381 UOK655381:UON655381 UYG655381:UYJ655381 VIC655381:VIF655381 VRY655381:VSB655381 WBU655381:WBX655381 WLQ655381:WLT655381 WVM655381:WVP655381 C720917:H720917 JA720917:JD720917 SW720917:SZ720917 ACS720917:ACV720917 AMO720917:AMR720917 AWK720917:AWN720917 BGG720917:BGJ720917 BQC720917:BQF720917 BZY720917:CAB720917 CJU720917:CJX720917 CTQ720917:CTT720917 DDM720917:DDP720917 DNI720917:DNL720917 DXE720917:DXH720917 EHA720917:EHD720917 EQW720917:EQZ720917 FAS720917:FAV720917 FKO720917:FKR720917 FUK720917:FUN720917 GEG720917:GEJ720917 GOC720917:GOF720917 GXY720917:GYB720917 HHU720917:HHX720917 HRQ720917:HRT720917 IBM720917:IBP720917 ILI720917:ILL720917 IVE720917:IVH720917 JFA720917:JFD720917 JOW720917:JOZ720917 JYS720917:JYV720917 KIO720917:KIR720917 KSK720917:KSN720917 LCG720917:LCJ720917 LMC720917:LMF720917 LVY720917:LWB720917 MFU720917:MFX720917 MPQ720917:MPT720917 MZM720917:MZP720917 NJI720917:NJL720917 NTE720917:NTH720917 ODA720917:ODD720917 OMW720917:OMZ720917 OWS720917:OWV720917 PGO720917:PGR720917 PQK720917:PQN720917 QAG720917:QAJ720917 QKC720917:QKF720917 QTY720917:QUB720917 RDU720917:RDX720917 RNQ720917:RNT720917 RXM720917:RXP720917 SHI720917:SHL720917 SRE720917:SRH720917 TBA720917:TBD720917 TKW720917:TKZ720917 TUS720917:TUV720917 UEO720917:UER720917 UOK720917:UON720917 UYG720917:UYJ720917 VIC720917:VIF720917 VRY720917:VSB720917 WBU720917:WBX720917 WLQ720917:WLT720917 WVM720917:WVP720917 C786453:H786453 JA786453:JD786453 SW786453:SZ786453 ACS786453:ACV786453 AMO786453:AMR786453 AWK786453:AWN786453 BGG786453:BGJ786453 BQC786453:BQF786453 BZY786453:CAB786453 CJU786453:CJX786453 CTQ786453:CTT786453 DDM786453:DDP786453 DNI786453:DNL786453 DXE786453:DXH786453 EHA786453:EHD786453 EQW786453:EQZ786453 FAS786453:FAV786453 FKO786453:FKR786453 FUK786453:FUN786453 GEG786453:GEJ786453 GOC786453:GOF786453 GXY786453:GYB786453 HHU786453:HHX786453 HRQ786453:HRT786453 IBM786453:IBP786453 ILI786453:ILL786453 IVE786453:IVH786453 JFA786453:JFD786453 JOW786453:JOZ786453 JYS786453:JYV786453 KIO786453:KIR786453 KSK786453:KSN786453 LCG786453:LCJ786453 LMC786453:LMF786453 LVY786453:LWB786453 MFU786453:MFX786453 MPQ786453:MPT786453 MZM786453:MZP786453 NJI786453:NJL786453 NTE786453:NTH786453 ODA786453:ODD786453 OMW786453:OMZ786453 OWS786453:OWV786453 PGO786453:PGR786453 PQK786453:PQN786453 QAG786453:QAJ786453 QKC786453:QKF786453 QTY786453:QUB786453 RDU786453:RDX786453 RNQ786453:RNT786453 RXM786453:RXP786453 SHI786453:SHL786453 SRE786453:SRH786453 TBA786453:TBD786453 TKW786453:TKZ786453 TUS786453:TUV786453 UEO786453:UER786453 UOK786453:UON786453 UYG786453:UYJ786453 VIC786453:VIF786453 VRY786453:VSB786453 WBU786453:WBX786453 WLQ786453:WLT786453 WVM786453:WVP786453 C851989:H851989 JA851989:JD851989 SW851989:SZ851989 ACS851989:ACV851989 AMO851989:AMR851989 AWK851989:AWN851989 BGG851989:BGJ851989 BQC851989:BQF851989 BZY851989:CAB851989 CJU851989:CJX851989 CTQ851989:CTT851989 DDM851989:DDP851989 DNI851989:DNL851989 DXE851989:DXH851989 EHA851989:EHD851989 EQW851989:EQZ851989 FAS851989:FAV851989 FKO851989:FKR851989 FUK851989:FUN851989 GEG851989:GEJ851989 GOC851989:GOF851989 GXY851989:GYB851989 HHU851989:HHX851989 HRQ851989:HRT851989 IBM851989:IBP851989 ILI851989:ILL851989 IVE851989:IVH851989 JFA851989:JFD851989 JOW851989:JOZ851989 JYS851989:JYV851989 KIO851989:KIR851989 KSK851989:KSN851989 LCG851989:LCJ851989 LMC851989:LMF851989 LVY851989:LWB851989 MFU851989:MFX851989 MPQ851989:MPT851989 MZM851989:MZP851989 NJI851989:NJL851989 NTE851989:NTH851989 ODA851989:ODD851989 OMW851989:OMZ851989 OWS851989:OWV851989 PGO851989:PGR851989 PQK851989:PQN851989 QAG851989:QAJ851989 QKC851989:QKF851989 QTY851989:QUB851989 RDU851989:RDX851989 RNQ851989:RNT851989 RXM851989:RXP851989 SHI851989:SHL851989 SRE851989:SRH851989 TBA851989:TBD851989 TKW851989:TKZ851989 TUS851989:TUV851989 UEO851989:UER851989 UOK851989:UON851989 UYG851989:UYJ851989 VIC851989:VIF851989 VRY851989:VSB851989 WBU851989:WBX851989 WLQ851989:WLT851989 WVM851989:WVP851989 C917525:H917525 JA917525:JD917525 SW917525:SZ917525 ACS917525:ACV917525 AMO917525:AMR917525 AWK917525:AWN917525 BGG917525:BGJ917525 BQC917525:BQF917525 BZY917525:CAB917525 CJU917525:CJX917525 CTQ917525:CTT917525 DDM917525:DDP917525 DNI917525:DNL917525 DXE917525:DXH917525 EHA917525:EHD917525 EQW917525:EQZ917525 FAS917525:FAV917525 FKO917525:FKR917525 FUK917525:FUN917525 GEG917525:GEJ917525 GOC917525:GOF917525 GXY917525:GYB917525 HHU917525:HHX917525 HRQ917525:HRT917525 IBM917525:IBP917525 ILI917525:ILL917525 IVE917525:IVH917525 JFA917525:JFD917525 JOW917525:JOZ917525 JYS917525:JYV917525 KIO917525:KIR917525 KSK917525:KSN917525 LCG917525:LCJ917525 LMC917525:LMF917525 LVY917525:LWB917525 MFU917525:MFX917525 MPQ917525:MPT917525 MZM917525:MZP917525 NJI917525:NJL917525 NTE917525:NTH917525 ODA917525:ODD917525 OMW917525:OMZ917525 OWS917525:OWV917525 PGO917525:PGR917525 PQK917525:PQN917525 QAG917525:QAJ917525 QKC917525:QKF917525 QTY917525:QUB917525 RDU917525:RDX917525 RNQ917525:RNT917525 RXM917525:RXP917525 SHI917525:SHL917525 SRE917525:SRH917525 TBA917525:TBD917525 TKW917525:TKZ917525 TUS917525:TUV917525 UEO917525:UER917525 UOK917525:UON917525 UYG917525:UYJ917525 VIC917525:VIF917525 VRY917525:VSB917525 WBU917525:WBX917525 WLQ917525:WLT917525 WVM917525:WVP917525 C983061:H983061 JA983061:JD983061 SW983061:SZ983061 ACS983061:ACV983061 AMO983061:AMR983061 AWK983061:AWN983061 BGG983061:BGJ983061 BQC983061:BQF983061 BZY983061:CAB983061 CJU983061:CJX983061 CTQ983061:CTT983061 DDM983061:DDP983061 DNI983061:DNL983061 DXE983061:DXH983061 EHA983061:EHD983061 EQW983061:EQZ983061 FAS983061:FAV983061 FKO983061:FKR983061 FUK983061:FUN983061 GEG983061:GEJ983061 GOC983061:GOF983061 GXY983061:GYB983061 HHU983061:HHX983061 HRQ983061:HRT983061 IBM983061:IBP983061 ILI983061:ILL983061 IVE983061:IVH983061 JFA983061:JFD983061 JOW983061:JOZ983061 JYS983061:JYV983061 KIO983061:KIR983061 KSK983061:KSN983061 LCG983061:LCJ983061 LMC983061:LMF983061 LVY983061:LWB983061 MFU983061:MFX983061 MPQ983061:MPT983061 MZM983061:MZP983061 NJI983061:NJL983061 NTE983061:NTH983061 ODA983061:ODD983061 OMW983061:OMZ983061 OWS983061:OWV983061 PGO983061:PGR983061 PQK983061:PQN983061 QAG983061:QAJ983061 QKC983061:QKF983061 QTY983061:QUB983061 RDU983061:RDX983061 RNQ983061:RNT983061 RXM983061:RXP983061 SHI983061:SHL983061 SRE983061:SRH983061 TBA983061:TBD983061 TKW983061:TKZ983061 TUS983061:TUV983061 UEO983061:UER983061 UOK983061:UON983061 UYG983061:UYJ983061 VIC983061:VIF983061 VRY983061:VSB983061 WBU983061:WBX983061 WLQ983061:WLT983061 WVM983061:WVP983061"/>
  </dataValidations>
  <pageMargins left="0.78740157480314965" right="0.78740157480314965" top="0.78740157480314965" bottom="0.78740157480314965" header="0.51181102362204722" footer="0.51181102362204722"/>
  <pageSetup paperSize="9" scale="71"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view="pageBreakPreview" zoomScale="85" zoomScaleNormal="85" zoomScaleSheetLayoutView="85" workbookViewId="0">
      <pane xSplit="11" ySplit="10" topLeftCell="L11" activePane="bottomRight" state="frozen"/>
      <selection activeCell="A3" sqref="A3:AG3"/>
      <selection pane="topRight" activeCell="A3" sqref="A3:AG3"/>
      <selection pane="bottomLeft" activeCell="A3" sqref="A3:AG3"/>
      <selection pane="bottomRight" activeCell="K13" sqref="K13:K14"/>
    </sheetView>
  </sheetViews>
  <sheetFormatPr defaultRowHeight="13.5" x14ac:dyDescent="0.15"/>
  <cols>
    <col min="1" max="1" width="1.375" customWidth="1"/>
    <col min="2" max="5" width="3.125" customWidth="1"/>
    <col min="6" max="6" width="4.75" customWidth="1"/>
    <col min="7" max="7" width="3.125" customWidth="1"/>
    <col min="8" max="8" width="27.5" customWidth="1"/>
    <col min="9" max="9" width="7.125" customWidth="1"/>
    <col min="11" max="11" width="17.375" customWidth="1"/>
    <col min="12" max="33" width="6.625" customWidth="1"/>
  </cols>
  <sheetData>
    <row r="1" spans="1:33" x14ac:dyDescent="0.15">
      <c r="A1" s="1" t="s">
        <v>364</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row>
    <row r="2" spans="1:33" ht="18.75" customHeight="1" x14ac:dyDescent="0.15">
      <c r="A2" s="495" t="s">
        <v>351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x14ac:dyDescent="0.15">
      <c r="A3" s="145"/>
      <c r="B3" s="145"/>
      <c r="C3" s="145"/>
      <c r="D3" s="145"/>
      <c r="E3" s="145"/>
      <c r="F3" s="145"/>
      <c r="G3" s="145"/>
      <c r="H3" s="145"/>
      <c r="I3" s="145"/>
      <c r="J3" s="145"/>
      <c r="K3" s="145"/>
      <c r="L3" s="145"/>
      <c r="M3" s="145"/>
      <c r="N3" s="146"/>
      <c r="O3" s="146"/>
      <c r="P3" s="146"/>
      <c r="Q3" s="146"/>
      <c r="R3" s="146"/>
      <c r="S3" s="146"/>
      <c r="T3" s="146"/>
      <c r="U3" s="146"/>
      <c r="V3" s="146"/>
      <c r="W3" s="146"/>
      <c r="X3" s="146"/>
      <c r="Y3" s="146"/>
      <c r="Z3" s="146"/>
      <c r="AA3" s="146"/>
      <c r="AB3" s="146"/>
      <c r="AC3" s="146"/>
      <c r="AD3" s="146"/>
    </row>
    <row r="4" spans="1:33" ht="14.25" x14ac:dyDescent="0.15">
      <c r="A4" s="145"/>
      <c r="B4" s="145"/>
      <c r="C4" s="145"/>
      <c r="D4" s="145"/>
      <c r="E4" s="145"/>
      <c r="F4" s="145"/>
      <c r="G4" s="145"/>
      <c r="H4" s="145"/>
      <c r="J4" s="496" t="s">
        <v>270</v>
      </c>
      <c r="K4" s="496"/>
      <c r="L4" s="145"/>
      <c r="M4" s="145"/>
      <c r="N4" s="146"/>
      <c r="O4" s="146"/>
      <c r="P4" s="146"/>
      <c r="Q4" s="146"/>
      <c r="R4" s="146"/>
      <c r="S4" s="146"/>
      <c r="T4" s="146"/>
      <c r="U4" s="146"/>
      <c r="V4" s="146"/>
      <c r="W4" s="146"/>
      <c r="X4" s="497"/>
      <c r="Y4" s="497"/>
      <c r="Z4" s="280"/>
      <c r="AA4" s="497" t="str">
        <f>IF([1]入力シート!C10=""," ",[1]入力シート!C10)</f>
        <v xml:space="preserve"> </v>
      </c>
      <c r="AB4" s="497"/>
      <c r="AC4" s="497"/>
      <c r="AD4" s="497"/>
      <c r="AE4" s="497"/>
      <c r="AF4" s="497"/>
    </row>
    <row r="5" spans="1:33" ht="14.25" x14ac:dyDescent="0.15">
      <c r="A5" s="145"/>
      <c r="B5" s="145"/>
      <c r="C5" s="145"/>
      <c r="D5" s="145"/>
      <c r="E5" s="145"/>
      <c r="F5" s="145"/>
      <c r="G5" s="145"/>
      <c r="H5" s="145"/>
      <c r="I5" s="147"/>
      <c r="J5" s="279"/>
      <c r="K5" s="279"/>
      <c r="L5" s="145"/>
      <c r="M5" s="145"/>
      <c r="N5" s="146"/>
      <c r="O5" s="146"/>
      <c r="P5" s="146"/>
      <c r="Q5" s="146"/>
      <c r="R5" s="146"/>
      <c r="S5" s="146"/>
      <c r="T5" s="146"/>
      <c r="U5" s="146"/>
      <c r="V5" s="146"/>
      <c r="W5" s="146"/>
      <c r="X5" s="146"/>
      <c r="Y5" s="146"/>
      <c r="Z5" s="146"/>
      <c r="AA5" s="146"/>
      <c r="AB5" s="146"/>
      <c r="AC5" s="146"/>
      <c r="AD5" s="146"/>
    </row>
    <row r="6" spans="1:33" ht="14.25" thickBot="1" x14ac:dyDescent="0.2">
      <c r="A6" s="498" t="s">
        <v>271</v>
      </c>
      <c r="B6" s="499"/>
      <c r="C6" s="499"/>
      <c r="D6" s="499"/>
      <c r="E6" s="499"/>
      <c r="F6" s="499"/>
      <c r="G6" s="499"/>
      <c r="H6" s="500"/>
      <c r="I6" s="145"/>
      <c r="J6" s="145"/>
      <c r="K6" s="145"/>
      <c r="L6" s="145"/>
      <c r="M6" s="145"/>
      <c r="N6" s="146"/>
      <c r="O6" s="146"/>
      <c r="P6" s="146"/>
      <c r="Q6" s="146"/>
      <c r="R6" s="146"/>
      <c r="S6" s="146"/>
      <c r="T6" s="146"/>
      <c r="U6" s="146"/>
      <c r="V6" s="146"/>
      <c r="W6" s="146"/>
      <c r="X6" s="146"/>
      <c r="Y6" s="146"/>
      <c r="Z6" s="146"/>
      <c r="AA6" s="146"/>
      <c r="AB6" s="146"/>
      <c r="AC6" s="146"/>
      <c r="AD6" s="146"/>
    </row>
    <row r="7" spans="1:33" x14ac:dyDescent="0.15">
      <c r="A7" s="501" t="s">
        <v>239</v>
      </c>
      <c r="B7" s="502"/>
      <c r="C7" s="502"/>
      <c r="D7" s="502"/>
      <c r="E7" s="503"/>
      <c r="F7" s="510" t="s">
        <v>272</v>
      </c>
      <c r="G7" s="503"/>
      <c r="H7" s="513" t="s">
        <v>240</v>
      </c>
      <c r="I7" s="510" t="s">
        <v>273</v>
      </c>
      <c r="J7" s="148"/>
      <c r="K7" s="517" t="s">
        <v>68</v>
      </c>
      <c r="L7" s="520" t="s">
        <v>274</v>
      </c>
      <c r="M7" s="520"/>
      <c r="N7" s="521"/>
      <c r="O7" s="521"/>
      <c r="P7" s="521"/>
      <c r="Q7" s="521"/>
      <c r="R7" s="521"/>
      <c r="S7" s="521"/>
      <c r="T7" s="521"/>
      <c r="U7" s="521"/>
      <c r="V7" s="521"/>
      <c r="W7" s="521"/>
      <c r="X7" s="521"/>
      <c r="Y7" s="521"/>
      <c r="Z7" s="521"/>
      <c r="AA7" s="521"/>
      <c r="AB7" s="521"/>
      <c r="AC7" s="521"/>
      <c r="AD7" s="521"/>
      <c r="AE7" s="521"/>
      <c r="AF7" s="521"/>
      <c r="AG7" s="522"/>
    </row>
    <row r="8" spans="1:33" ht="22.5" x14ac:dyDescent="0.15">
      <c r="A8" s="504"/>
      <c r="B8" s="505"/>
      <c r="C8" s="505"/>
      <c r="D8" s="505"/>
      <c r="E8" s="506"/>
      <c r="F8" s="511"/>
      <c r="G8" s="506"/>
      <c r="H8" s="514"/>
      <c r="I8" s="516"/>
      <c r="J8" s="149" t="s">
        <v>88</v>
      </c>
      <c r="K8" s="518"/>
      <c r="L8" s="523" t="s">
        <v>275</v>
      </c>
      <c r="M8" s="524"/>
      <c r="N8" s="525" t="s">
        <v>234</v>
      </c>
      <c r="O8" s="526"/>
      <c r="P8" s="526"/>
      <c r="Q8" s="526"/>
      <c r="R8" s="526"/>
      <c r="S8" s="526"/>
      <c r="T8" s="526"/>
      <c r="U8" s="526"/>
      <c r="V8" s="526"/>
      <c r="W8" s="526"/>
      <c r="X8" s="526"/>
      <c r="Y8" s="526"/>
      <c r="Z8" s="526"/>
      <c r="AA8" s="526"/>
      <c r="AB8" s="526"/>
      <c r="AC8" s="526"/>
      <c r="AD8" s="526"/>
      <c r="AE8" s="526"/>
      <c r="AF8" s="526"/>
      <c r="AG8" s="527"/>
    </row>
    <row r="9" spans="1:33" x14ac:dyDescent="0.15">
      <c r="A9" s="504"/>
      <c r="B9" s="505"/>
      <c r="C9" s="505"/>
      <c r="D9" s="505"/>
      <c r="E9" s="506"/>
      <c r="F9" s="511"/>
      <c r="G9" s="506"/>
      <c r="H9" s="514"/>
      <c r="I9" s="281"/>
      <c r="J9" s="150"/>
      <c r="K9" s="518"/>
      <c r="L9" s="588" t="s">
        <v>352</v>
      </c>
      <c r="M9" s="589"/>
      <c r="N9" s="590" t="s">
        <v>353</v>
      </c>
      <c r="O9" s="589"/>
      <c r="P9" s="591" t="s">
        <v>354</v>
      </c>
      <c r="Q9" s="591"/>
      <c r="R9" s="528"/>
      <c r="S9" s="528"/>
      <c r="T9" s="528"/>
      <c r="U9" s="528"/>
      <c r="V9" s="528"/>
      <c r="W9" s="528"/>
      <c r="X9" s="528"/>
      <c r="Y9" s="528"/>
      <c r="Z9" s="525"/>
      <c r="AA9" s="524"/>
      <c r="AB9" s="525"/>
      <c r="AC9" s="524"/>
      <c r="AD9" s="525"/>
      <c r="AE9" s="524"/>
      <c r="AF9" s="525"/>
      <c r="AG9" s="527"/>
    </row>
    <row r="10" spans="1:33" ht="14.25" thickBot="1" x14ac:dyDescent="0.2">
      <c r="A10" s="507"/>
      <c r="B10" s="508"/>
      <c r="C10" s="508"/>
      <c r="D10" s="508"/>
      <c r="E10" s="509"/>
      <c r="F10" s="512"/>
      <c r="G10" s="509"/>
      <c r="H10" s="515"/>
      <c r="I10" s="151" t="s">
        <v>89</v>
      </c>
      <c r="J10" s="151" t="s">
        <v>89</v>
      </c>
      <c r="K10" s="519"/>
      <c r="L10" s="152" t="s">
        <v>276</v>
      </c>
      <c r="M10" s="152" t="s">
        <v>277</v>
      </c>
      <c r="N10" s="153" t="s">
        <v>276</v>
      </c>
      <c r="O10" s="153" t="s">
        <v>277</v>
      </c>
      <c r="P10" s="153" t="s">
        <v>276</v>
      </c>
      <c r="Q10" s="153" t="s">
        <v>277</v>
      </c>
      <c r="R10" s="153" t="s">
        <v>276</v>
      </c>
      <c r="S10" s="153" t="s">
        <v>277</v>
      </c>
      <c r="T10" s="153" t="s">
        <v>276</v>
      </c>
      <c r="U10" s="153" t="s">
        <v>277</v>
      </c>
      <c r="V10" s="153" t="s">
        <v>276</v>
      </c>
      <c r="W10" s="153" t="s">
        <v>277</v>
      </c>
      <c r="X10" s="153" t="s">
        <v>276</v>
      </c>
      <c r="Y10" s="153" t="s">
        <v>277</v>
      </c>
      <c r="Z10" s="153" t="s">
        <v>276</v>
      </c>
      <c r="AA10" s="153" t="s">
        <v>277</v>
      </c>
      <c r="AB10" s="153" t="s">
        <v>276</v>
      </c>
      <c r="AC10" s="153" t="s">
        <v>277</v>
      </c>
      <c r="AD10" s="153" t="s">
        <v>276</v>
      </c>
      <c r="AE10" s="153" t="s">
        <v>277</v>
      </c>
      <c r="AF10" s="300" t="s">
        <v>276</v>
      </c>
      <c r="AG10" s="301" t="s">
        <v>277</v>
      </c>
    </row>
    <row r="11" spans="1:33" ht="20.100000000000001" customHeight="1" x14ac:dyDescent="0.15">
      <c r="A11" s="537"/>
      <c r="B11" s="538">
        <v>4</v>
      </c>
      <c r="C11" s="539" t="s">
        <v>230</v>
      </c>
      <c r="D11" s="538">
        <v>3</v>
      </c>
      <c r="E11" s="540" t="s">
        <v>80</v>
      </c>
      <c r="F11" s="541">
        <v>3</v>
      </c>
      <c r="G11" s="552" t="s">
        <v>203</v>
      </c>
      <c r="H11" s="553" t="s">
        <v>281</v>
      </c>
      <c r="I11" s="554">
        <v>7</v>
      </c>
      <c r="J11" s="554"/>
      <c r="K11" s="555"/>
      <c r="L11" s="283">
        <v>3</v>
      </c>
      <c r="M11" s="284"/>
      <c r="N11" s="284">
        <v>3</v>
      </c>
      <c r="O11" s="284"/>
      <c r="P11" s="284"/>
      <c r="Q11" s="284"/>
      <c r="R11" s="284"/>
      <c r="S11" s="284"/>
      <c r="T11" s="284"/>
      <c r="U11" s="284"/>
      <c r="V11" s="284"/>
      <c r="W11" s="284"/>
      <c r="X11" s="284"/>
      <c r="Y11" s="284"/>
      <c r="Z11" s="284"/>
      <c r="AA11" s="284"/>
      <c r="AB11" s="284"/>
      <c r="AC11" s="284"/>
      <c r="AD11" s="284"/>
      <c r="AE11" s="284"/>
      <c r="AF11" s="284"/>
      <c r="AG11" s="285"/>
    </row>
    <row r="12" spans="1:33" ht="20.100000000000001" customHeight="1" x14ac:dyDescent="0.15">
      <c r="A12" s="530"/>
      <c r="B12" s="532"/>
      <c r="C12" s="534"/>
      <c r="D12" s="532"/>
      <c r="E12" s="536"/>
      <c r="F12" s="542"/>
      <c r="G12" s="545"/>
      <c r="H12" s="547"/>
      <c r="I12" s="549"/>
      <c r="J12" s="549"/>
      <c r="K12" s="551"/>
      <c r="L12" s="286"/>
      <c r="M12" s="287"/>
      <c r="N12" s="287"/>
      <c r="O12" s="287"/>
      <c r="P12" s="287"/>
      <c r="Q12" s="287"/>
      <c r="R12" s="287"/>
      <c r="S12" s="287"/>
      <c r="T12" s="287"/>
      <c r="U12" s="287"/>
      <c r="V12" s="287"/>
      <c r="W12" s="287"/>
      <c r="X12" s="287"/>
      <c r="Y12" s="287"/>
      <c r="Z12" s="287"/>
      <c r="AA12" s="287"/>
      <c r="AB12" s="287"/>
      <c r="AC12" s="287"/>
      <c r="AD12" s="287"/>
      <c r="AE12" s="287"/>
      <c r="AF12" s="287"/>
      <c r="AG12" s="288"/>
    </row>
    <row r="13" spans="1:33" ht="20.100000000000001" customHeight="1" x14ac:dyDescent="0.15">
      <c r="A13" s="529"/>
      <c r="B13" s="531">
        <v>4</v>
      </c>
      <c r="C13" s="533" t="s">
        <v>230</v>
      </c>
      <c r="D13" s="531">
        <v>5</v>
      </c>
      <c r="E13" s="535" t="s">
        <v>80</v>
      </c>
      <c r="F13" s="543">
        <v>0.75</v>
      </c>
      <c r="G13" s="544" t="s">
        <v>203</v>
      </c>
      <c r="H13" s="546" t="s">
        <v>282</v>
      </c>
      <c r="I13" s="548">
        <v>6</v>
      </c>
      <c r="J13" s="548"/>
      <c r="K13" s="550"/>
      <c r="L13" s="289">
        <v>0.75</v>
      </c>
      <c r="M13" s="290"/>
      <c r="N13" s="290"/>
      <c r="O13" s="290"/>
      <c r="P13" s="290">
        <v>0.75</v>
      </c>
      <c r="Q13" s="290"/>
      <c r="R13" s="290"/>
      <c r="S13" s="290"/>
      <c r="T13" s="290"/>
      <c r="U13" s="290"/>
      <c r="V13" s="290"/>
      <c r="W13" s="290"/>
      <c r="X13" s="290"/>
      <c r="Y13" s="290"/>
      <c r="Z13" s="290"/>
      <c r="AA13" s="290"/>
      <c r="AB13" s="290"/>
      <c r="AC13" s="290"/>
      <c r="AD13" s="290"/>
      <c r="AE13" s="290"/>
      <c r="AF13" s="290"/>
      <c r="AG13" s="291"/>
    </row>
    <row r="14" spans="1:33" ht="20.100000000000001" customHeight="1" x14ac:dyDescent="0.15">
      <c r="A14" s="530"/>
      <c r="B14" s="532"/>
      <c r="C14" s="534"/>
      <c r="D14" s="532"/>
      <c r="E14" s="536"/>
      <c r="F14" s="542"/>
      <c r="G14" s="545"/>
      <c r="H14" s="547"/>
      <c r="I14" s="549"/>
      <c r="J14" s="549"/>
      <c r="K14" s="551"/>
      <c r="L14" s="292">
        <v>0.25</v>
      </c>
      <c r="M14" s="293"/>
      <c r="N14" s="294"/>
      <c r="O14" s="287"/>
      <c r="P14" s="287">
        <v>0.25</v>
      </c>
      <c r="Q14" s="287"/>
      <c r="R14" s="287"/>
      <c r="S14" s="287"/>
      <c r="T14" s="287"/>
      <c r="U14" s="287"/>
      <c r="V14" s="287"/>
      <c r="W14" s="287"/>
      <c r="X14" s="287"/>
      <c r="Y14" s="287"/>
      <c r="Z14" s="287"/>
      <c r="AA14" s="287"/>
      <c r="AB14" s="287"/>
      <c r="AC14" s="287"/>
      <c r="AD14" s="287"/>
      <c r="AE14" s="287"/>
      <c r="AF14" s="287"/>
      <c r="AG14" s="288"/>
    </row>
    <row r="15" spans="1:33" ht="20.100000000000001" customHeight="1" x14ac:dyDescent="0.15">
      <c r="A15" s="556"/>
      <c r="B15" s="531"/>
      <c r="C15" s="533" t="s">
        <v>230</v>
      </c>
      <c r="D15" s="531"/>
      <c r="E15" s="535" t="s">
        <v>80</v>
      </c>
      <c r="F15" s="543"/>
      <c r="G15" s="544" t="s">
        <v>203</v>
      </c>
      <c r="H15" s="546"/>
      <c r="I15" s="548"/>
      <c r="J15" s="548"/>
      <c r="K15" s="550"/>
      <c r="L15" s="289"/>
      <c r="M15" s="290"/>
      <c r="N15" s="290"/>
      <c r="O15" s="290"/>
      <c r="P15" s="290"/>
      <c r="Q15" s="290"/>
      <c r="R15" s="290"/>
      <c r="S15" s="290"/>
      <c r="T15" s="290"/>
      <c r="U15" s="290"/>
      <c r="V15" s="290"/>
      <c r="W15" s="290"/>
      <c r="X15" s="290"/>
      <c r="Y15" s="290"/>
      <c r="Z15" s="290"/>
      <c r="AA15" s="290"/>
      <c r="AB15" s="290"/>
      <c r="AC15" s="290"/>
      <c r="AD15" s="290"/>
      <c r="AE15" s="290"/>
      <c r="AF15" s="290"/>
      <c r="AG15" s="291"/>
    </row>
    <row r="16" spans="1:33" ht="20.100000000000001" customHeight="1" x14ac:dyDescent="0.15">
      <c r="A16" s="530"/>
      <c r="B16" s="532"/>
      <c r="C16" s="534"/>
      <c r="D16" s="532"/>
      <c r="E16" s="536"/>
      <c r="F16" s="542"/>
      <c r="G16" s="545"/>
      <c r="H16" s="547"/>
      <c r="I16" s="549"/>
      <c r="J16" s="549"/>
      <c r="K16" s="551"/>
      <c r="L16" s="286"/>
      <c r="M16" s="287"/>
      <c r="N16" s="287"/>
      <c r="O16" s="287"/>
      <c r="P16" s="287"/>
      <c r="Q16" s="287"/>
      <c r="R16" s="287"/>
      <c r="S16" s="287"/>
      <c r="T16" s="287"/>
      <c r="U16" s="287"/>
      <c r="V16" s="287"/>
      <c r="W16" s="287"/>
      <c r="X16" s="287"/>
      <c r="Y16" s="287"/>
      <c r="Z16" s="287"/>
      <c r="AA16" s="287"/>
      <c r="AB16" s="287"/>
      <c r="AC16" s="287"/>
      <c r="AD16" s="287"/>
      <c r="AE16" s="287"/>
      <c r="AF16" s="287"/>
      <c r="AG16" s="288"/>
    </row>
    <row r="17" spans="1:33" ht="20.100000000000001" customHeight="1" x14ac:dyDescent="0.15">
      <c r="A17" s="556"/>
      <c r="B17" s="557"/>
      <c r="C17" s="558" t="s">
        <v>230</v>
      </c>
      <c r="D17" s="557"/>
      <c r="E17" s="559" t="s">
        <v>80</v>
      </c>
      <c r="F17" s="560"/>
      <c r="G17" s="561" t="s">
        <v>203</v>
      </c>
      <c r="H17" s="546"/>
      <c r="I17" s="548"/>
      <c r="J17" s="548"/>
      <c r="K17" s="550"/>
      <c r="L17" s="289"/>
      <c r="M17" s="290"/>
      <c r="N17" s="290"/>
      <c r="O17" s="290"/>
      <c r="P17" s="290"/>
      <c r="Q17" s="290"/>
      <c r="R17" s="290"/>
      <c r="S17" s="290"/>
      <c r="T17" s="290"/>
      <c r="U17" s="290"/>
      <c r="V17" s="290"/>
      <c r="W17" s="290"/>
      <c r="X17" s="290"/>
      <c r="Y17" s="290"/>
      <c r="Z17" s="290"/>
      <c r="AA17" s="290"/>
      <c r="AB17" s="290"/>
      <c r="AC17" s="290"/>
      <c r="AD17" s="290"/>
      <c r="AE17" s="290"/>
      <c r="AF17" s="290"/>
      <c r="AG17" s="291"/>
    </row>
    <row r="18" spans="1:33" ht="20.100000000000001" customHeight="1" x14ac:dyDescent="0.15">
      <c r="A18" s="530"/>
      <c r="B18" s="532"/>
      <c r="C18" s="534"/>
      <c r="D18" s="532"/>
      <c r="E18" s="536"/>
      <c r="F18" s="542"/>
      <c r="G18" s="545"/>
      <c r="H18" s="547"/>
      <c r="I18" s="549"/>
      <c r="J18" s="549"/>
      <c r="K18" s="551"/>
      <c r="L18" s="293"/>
      <c r="M18" s="293"/>
      <c r="N18" s="293"/>
      <c r="O18" s="293"/>
      <c r="P18" s="293"/>
      <c r="Q18" s="293"/>
      <c r="R18" s="293"/>
      <c r="S18" s="293"/>
      <c r="T18" s="293"/>
      <c r="U18" s="293"/>
      <c r="V18" s="293"/>
      <c r="W18" s="293"/>
      <c r="X18" s="293"/>
      <c r="Y18" s="293"/>
      <c r="Z18" s="293"/>
      <c r="AA18" s="293"/>
      <c r="AB18" s="293"/>
      <c r="AC18" s="293"/>
      <c r="AD18" s="293"/>
      <c r="AE18" s="293"/>
      <c r="AF18" s="293"/>
      <c r="AG18" s="295"/>
    </row>
    <row r="19" spans="1:33" ht="20.100000000000001" customHeight="1" x14ac:dyDescent="0.15">
      <c r="A19" s="556"/>
      <c r="B19" s="531"/>
      <c r="C19" s="533" t="s">
        <v>230</v>
      </c>
      <c r="D19" s="531"/>
      <c r="E19" s="535" t="s">
        <v>80</v>
      </c>
      <c r="F19" s="543"/>
      <c r="G19" s="544" t="s">
        <v>203</v>
      </c>
      <c r="H19" s="546"/>
      <c r="I19" s="548"/>
      <c r="J19" s="548"/>
      <c r="K19" s="564"/>
      <c r="L19" s="289"/>
      <c r="M19" s="290"/>
      <c r="N19" s="290"/>
      <c r="O19" s="290"/>
      <c r="P19" s="290"/>
      <c r="Q19" s="290"/>
      <c r="R19" s="290"/>
      <c r="S19" s="290"/>
      <c r="T19" s="290"/>
      <c r="U19" s="290"/>
      <c r="V19" s="290"/>
      <c r="W19" s="290"/>
      <c r="X19" s="290"/>
      <c r="Y19" s="290"/>
      <c r="Z19" s="290"/>
      <c r="AA19" s="290"/>
      <c r="AB19" s="290"/>
      <c r="AC19" s="290"/>
      <c r="AD19" s="290"/>
      <c r="AE19" s="290"/>
      <c r="AF19" s="290"/>
      <c r="AG19" s="291"/>
    </row>
    <row r="20" spans="1:33" ht="20.100000000000001" customHeight="1" x14ac:dyDescent="0.15">
      <c r="A20" s="530"/>
      <c r="B20" s="532"/>
      <c r="C20" s="534"/>
      <c r="D20" s="532"/>
      <c r="E20" s="536"/>
      <c r="F20" s="542"/>
      <c r="G20" s="545"/>
      <c r="H20" s="547"/>
      <c r="I20" s="549"/>
      <c r="J20" s="549"/>
      <c r="K20" s="551"/>
      <c r="L20" s="286"/>
      <c r="M20" s="287"/>
      <c r="N20" s="287"/>
      <c r="O20" s="287"/>
      <c r="P20" s="287"/>
      <c r="Q20" s="287"/>
      <c r="R20" s="287"/>
      <c r="S20" s="287"/>
      <c r="T20" s="287"/>
      <c r="U20" s="287"/>
      <c r="V20" s="287"/>
      <c r="W20" s="287"/>
      <c r="X20" s="287"/>
      <c r="Y20" s="287"/>
      <c r="Z20" s="287"/>
      <c r="AA20" s="287"/>
      <c r="AB20" s="287"/>
      <c r="AC20" s="287"/>
      <c r="AD20" s="287"/>
      <c r="AE20" s="287"/>
      <c r="AF20" s="287"/>
      <c r="AG20" s="288"/>
    </row>
    <row r="21" spans="1:33" ht="20.100000000000001" customHeight="1" x14ac:dyDescent="0.15">
      <c r="A21" s="556"/>
      <c r="B21" s="557"/>
      <c r="C21" s="558" t="s">
        <v>230</v>
      </c>
      <c r="D21" s="557"/>
      <c r="E21" s="559" t="s">
        <v>80</v>
      </c>
      <c r="F21" s="560"/>
      <c r="G21" s="561" t="s">
        <v>203</v>
      </c>
      <c r="H21" s="562"/>
      <c r="I21" s="563"/>
      <c r="J21" s="563"/>
      <c r="K21" s="564"/>
      <c r="L21" s="289"/>
      <c r="M21" s="290"/>
      <c r="N21" s="290"/>
      <c r="O21" s="290"/>
      <c r="P21" s="290"/>
      <c r="Q21" s="290"/>
      <c r="R21" s="290"/>
      <c r="S21" s="290"/>
      <c r="T21" s="290"/>
      <c r="U21" s="290"/>
      <c r="V21" s="290"/>
      <c r="W21" s="290"/>
      <c r="X21" s="290"/>
      <c r="Y21" s="290"/>
      <c r="Z21" s="290"/>
      <c r="AA21" s="290"/>
      <c r="AB21" s="290"/>
      <c r="AC21" s="290"/>
      <c r="AD21" s="290"/>
      <c r="AE21" s="290"/>
      <c r="AF21" s="290"/>
      <c r="AG21" s="291"/>
    </row>
    <row r="22" spans="1:33" ht="20.100000000000001" customHeight="1" x14ac:dyDescent="0.15">
      <c r="A22" s="530"/>
      <c r="B22" s="532"/>
      <c r="C22" s="534"/>
      <c r="D22" s="532"/>
      <c r="E22" s="536"/>
      <c r="F22" s="542"/>
      <c r="G22" s="545"/>
      <c r="H22" s="547"/>
      <c r="I22" s="549"/>
      <c r="J22" s="549"/>
      <c r="K22" s="551"/>
      <c r="L22" s="286"/>
      <c r="M22" s="287"/>
      <c r="N22" s="287"/>
      <c r="O22" s="287"/>
      <c r="P22" s="287"/>
      <c r="Q22" s="287"/>
      <c r="R22" s="287"/>
      <c r="S22" s="287"/>
      <c r="T22" s="287"/>
      <c r="U22" s="287"/>
      <c r="V22" s="287"/>
      <c r="W22" s="287"/>
      <c r="X22" s="287"/>
      <c r="Y22" s="287"/>
      <c r="Z22" s="287"/>
      <c r="AA22" s="287"/>
      <c r="AB22" s="287"/>
      <c r="AC22" s="287"/>
      <c r="AD22" s="287"/>
      <c r="AE22" s="287"/>
      <c r="AF22" s="287"/>
      <c r="AG22" s="288"/>
    </row>
    <row r="23" spans="1:33" ht="20.100000000000001" customHeight="1" x14ac:dyDescent="0.15">
      <c r="A23" s="556"/>
      <c r="B23" s="531"/>
      <c r="C23" s="533" t="s">
        <v>230</v>
      </c>
      <c r="D23" s="531"/>
      <c r="E23" s="535" t="s">
        <v>80</v>
      </c>
      <c r="F23" s="543"/>
      <c r="G23" s="544" t="s">
        <v>203</v>
      </c>
      <c r="H23" s="546"/>
      <c r="I23" s="548"/>
      <c r="J23" s="548"/>
      <c r="K23" s="550"/>
      <c r="L23" s="289"/>
      <c r="M23" s="290"/>
      <c r="N23" s="290"/>
      <c r="O23" s="290"/>
      <c r="P23" s="290"/>
      <c r="Q23" s="290"/>
      <c r="R23" s="290"/>
      <c r="S23" s="290"/>
      <c r="T23" s="290"/>
      <c r="U23" s="290"/>
      <c r="V23" s="290"/>
      <c r="W23" s="290"/>
      <c r="X23" s="290"/>
      <c r="Y23" s="290"/>
      <c r="Z23" s="290"/>
      <c r="AA23" s="290"/>
      <c r="AB23" s="290"/>
      <c r="AC23" s="290"/>
      <c r="AD23" s="290"/>
      <c r="AE23" s="290"/>
      <c r="AF23" s="290"/>
      <c r="AG23" s="291"/>
    </row>
    <row r="24" spans="1:33" ht="20.100000000000001" customHeight="1" x14ac:dyDescent="0.15">
      <c r="A24" s="530"/>
      <c r="B24" s="532"/>
      <c r="C24" s="534"/>
      <c r="D24" s="532"/>
      <c r="E24" s="536"/>
      <c r="F24" s="542"/>
      <c r="G24" s="545"/>
      <c r="H24" s="547"/>
      <c r="I24" s="549"/>
      <c r="J24" s="549"/>
      <c r="K24" s="551"/>
      <c r="L24" s="286"/>
      <c r="M24" s="287"/>
      <c r="N24" s="287"/>
      <c r="O24" s="287"/>
      <c r="P24" s="287"/>
      <c r="Q24" s="287"/>
      <c r="R24" s="287"/>
      <c r="S24" s="287"/>
      <c r="T24" s="287"/>
      <c r="U24" s="287"/>
      <c r="V24" s="287"/>
      <c r="W24" s="287"/>
      <c r="X24" s="287"/>
      <c r="Y24" s="287"/>
      <c r="Z24" s="287"/>
      <c r="AA24" s="287"/>
      <c r="AB24" s="287"/>
      <c r="AC24" s="287"/>
      <c r="AD24" s="287"/>
      <c r="AE24" s="287"/>
      <c r="AF24" s="287"/>
      <c r="AG24" s="288"/>
    </row>
    <row r="25" spans="1:33" ht="20.100000000000001" customHeight="1" x14ac:dyDescent="0.15">
      <c r="A25" s="529"/>
      <c r="B25" s="531"/>
      <c r="C25" s="533" t="s">
        <v>230</v>
      </c>
      <c r="D25" s="531"/>
      <c r="E25" s="535" t="s">
        <v>80</v>
      </c>
      <c r="F25" s="543"/>
      <c r="G25" s="544" t="s">
        <v>203</v>
      </c>
      <c r="H25" s="546"/>
      <c r="I25" s="548"/>
      <c r="J25" s="548"/>
      <c r="K25" s="550"/>
      <c r="L25" s="289"/>
      <c r="M25" s="290"/>
      <c r="N25" s="290"/>
      <c r="O25" s="290"/>
      <c r="P25" s="290"/>
      <c r="Q25" s="290"/>
      <c r="R25" s="290"/>
      <c r="S25" s="290"/>
      <c r="T25" s="290"/>
      <c r="U25" s="290"/>
      <c r="V25" s="290"/>
      <c r="W25" s="290"/>
      <c r="X25" s="290"/>
      <c r="Y25" s="290"/>
      <c r="Z25" s="290"/>
      <c r="AA25" s="290"/>
      <c r="AB25" s="290"/>
      <c r="AC25" s="290"/>
      <c r="AD25" s="290"/>
      <c r="AE25" s="290"/>
      <c r="AF25" s="290"/>
      <c r="AG25" s="291"/>
    </row>
    <row r="26" spans="1:33" ht="20.100000000000001" customHeight="1" x14ac:dyDescent="0.15">
      <c r="A26" s="530"/>
      <c r="B26" s="532"/>
      <c r="C26" s="534"/>
      <c r="D26" s="532"/>
      <c r="E26" s="536"/>
      <c r="F26" s="542"/>
      <c r="G26" s="545"/>
      <c r="H26" s="547"/>
      <c r="I26" s="549"/>
      <c r="J26" s="549"/>
      <c r="K26" s="551"/>
      <c r="L26" s="292"/>
      <c r="M26" s="293"/>
      <c r="N26" s="293"/>
      <c r="O26" s="293"/>
      <c r="P26" s="293"/>
      <c r="Q26" s="293"/>
      <c r="R26" s="293"/>
      <c r="S26" s="293"/>
      <c r="T26" s="293"/>
      <c r="U26" s="293"/>
      <c r="V26" s="293"/>
      <c r="W26" s="293"/>
      <c r="X26" s="293"/>
      <c r="Y26" s="293"/>
      <c r="Z26" s="293"/>
      <c r="AA26" s="293"/>
      <c r="AB26" s="293"/>
      <c r="AC26" s="293"/>
      <c r="AD26" s="293"/>
      <c r="AE26" s="293"/>
      <c r="AF26" s="293"/>
      <c r="AG26" s="295"/>
    </row>
    <row r="27" spans="1:33" ht="20.100000000000001" customHeight="1" x14ac:dyDescent="0.15">
      <c r="A27" s="556"/>
      <c r="B27" s="531"/>
      <c r="C27" s="533" t="s">
        <v>230</v>
      </c>
      <c r="D27" s="531"/>
      <c r="E27" s="535" t="s">
        <v>80</v>
      </c>
      <c r="F27" s="543"/>
      <c r="G27" s="544" t="s">
        <v>203</v>
      </c>
      <c r="H27" s="546"/>
      <c r="I27" s="548"/>
      <c r="J27" s="548"/>
      <c r="K27" s="564"/>
      <c r="L27" s="289"/>
      <c r="M27" s="290"/>
      <c r="N27" s="290"/>
      <c r="O27" s="290"/>
      <c r="P27" s="290"/>
      <c r="Q27" s="290"/>
      <c r="R27" s="290"/>
      <c r="S27" s="290"/>
      <c r="T27" s="290"/>
      <c r="U27" s="290"/>
      <c r="V27" s="290"/>
      <c r="W27" s="290"/>
      <c r="X27" s="290"/>
      <c r="Y27" s="290"/>
      <c r="Z27" s="290"/>
      <c r="AA27" s="290"/>
      <c r="AB27" s="290"/>
      <c r="AC27" s="290"/>
      <c r="AD27" s="290"/>
      <c r="AE27" s="290"/>
      <c r="AF27" s="290"/>
      <c r="AG27" s="291"/>
    </row>
    <row r="28" spans="1:33" ht="20.100000000000001" customHeight="1" x14ac:dyDescent="0.15">
      <c r="A28" s="530"/>
      <c r="B28" s="532"/>
      <c r="C28" s="534"/>
      <c r="D28" s="532"/>
      <c r="E28" s="536"/>
      <c r="F28" s="542"/>
      <c r="G28" s="545"/>
      <c r="H28" s="547"/>
      <c r="I28" s="549"/>
      <c r="J28" s="549"/>
      <c r="K28" s="551"/>
      <c r="L28" s="286"/>
      <c r="M28" s="287"/>
      <c r="N28" s="287"/>
      <c r="O28" s="287"/>
      <c r="P28" s="287"/>
      <c r="Q28" s="287"/>
      <c r="R28" s="287"/>
      <c r="S28" s="287"/>
      <c r="T28" s="287"/>
      <c r="U28" s="287"/>
      <c r="V28" s="287"/>
      <c r="W28" s="287"/>
      <c r="X28" s="287"/>
      <c r="Y28" s="287"/>
      <c r="Z28" s="287"/>
      <c r="AA28" s="287"/>
      <c r="AB28" s="287"/>
      <c r="AC28" s="287"/>
      <c r="AD28" s="287"/>
      <c r="AE28" s="287"/>
      <c r="AF28" s="287"/>
      <c r="AG28" s="288"/>
    </row>
    <row r="29" spans="1:33" ht="20.100000000000001" customHeight="1" x14ac:dyDescent="0.15">
      <c r="A29" s="556"/>
      <c r="B29" s="557"/>
      <c r="C29" s="558" t="s">
        <v>230</v>
      </c>
      <c r="D29" s="557"/>
      <c r="E29" s="559" t="s">
        <v>80</v>
      </c>
      <c r="F29" s="560"/>
      <c r="G29" s="561" t="s">
        <v>203</v>
      </c>
      <c r="H29" s="562"/>
      <c r="I29" s="563"/>
      <c r="J29" s="563"/>
      <c r="K29" s="564"/>
      <c r="L29" s="289"/>
      <c r="M29" s="290"/>
      <c r="N29" s="290"/>
      <c r="O29" s="290"/>
      <c r="P29" s="290"/>
      <c r="Q29" s="290"/>
      <c r="R29" s="290"/>
      <c r="S29" s="290"/>
      <c r="T29" s="290"/>
      <c r="U29" s="290"/>
      <c r="V29" s="290"/>
      <c r="W29" s="290"/>
      <c r="X29" s="290"/>
      <c r="Y29" s="290"/>
      <c r="Z29" s="290"/>
      <c r="AA29" s="290"/>
      <c r="AB29" s="290"/>
      <c r="AC29" s="290"/>
      <c r="AD29" s="290"/>
      <c r="AE29" s="290"/>
      <c r="AF29" s="290"/>
      <c r="AG29" s="291"/>
    </row>
    <row r="30" spans="1:33" ht="20.100000000000001" customHeight="1" x14ac:dyDescent="0.15">
      <c r="A30" s="530"/>
      <c r="B30" s="532"/>
      <c r="C30" s="534"/>
      <c r="D30" s="532"/>
      <c r="E30" s="536"/>
      <c r="F30" s="542"/>
      <c r="G30" s="545"/>
      <c r="H30" s="547"/>
      <c r="I30" s="549"/>
      <c r="J30" s="549"/>
      <c r="K30" s="551"/>
      <c r="L30" s="286"/>
      <c r="M30" s="287"/>
      <c r="N30" s="287"/>
      <c r="O30" s="287"/>
      <c r="P30" s="287"/>
      <c r="Q30" s="287"/>
      <c r="R30" s="287"/>
      <c r="S30" s="287"/>
      <c r="T30" s="287"/>
      <c r="U30" s="287"/>
      <c r="V30" s="287"/>
      <c r="W30" s="287"/>
      <c r="X30" s="287"/>
      <c r="Y30" s="287"/>
      <c r="Z30" s="287"/>
      <c r="AA30" s="287"/>
      <c r="AB30" s="287"/>
      <c r="AC30" s="287"/>
      <c r="AD30" s="287"/>
      <c r="AE30" s="287"/>
      <c r="AF30" s="287"/>
      <c r="AG30" s="288"/>
    </row>
    <row r="31" spans="1:33" ht="20.100000000000001" customHeight="1" x14ac:dyDescent="0.15">
      <c r="A31" s="556"/>
      <c r="B31" s="531"/>
      <c r="C31" s="533" t="s">
        <v>230</v>
      </c>
      <c r="D31" s="531"/>
      <c r="E31" s="535" t="s">
        <v>80</v>
      </c>
      <c r="F31" s="543"/>
      <c r="G31" s="544" t="s">
        <v>203</v>
      </c>
      <c r="H31" s="546"/>
      <c r="I31" s="548"/>
      <c r="J31" s="548"/>
      <c r="K31" s="550"/>
      <c r="L31" s="289"/>
      <c r="M31" s="290"/>
      <c r="N31" s="290"/>
      <c r="O31" s="290"/>
      <c r="P31" s="290"/>
      <c r="Q31" s="290"/>
      <c r="R31" s="290"/>
      <c r="S31" s="290"/>
      <c r="T31" s="290"/>
      <c r="U31" s="290"/>
      <c r="V31" s="290"/>
      <c r="W31" s="290"/>
      <c r="X31" s="290"/>
      <c r="Y31" s="290"/>
      <c r="Z31" s="290"/>
      <c r="AA31" s="290"/>
      <c r="AB31" s="290"/>
      <c r="AC31" s="290"/>
      <c r="AD31" s="290"/>
      <c r="AE31" s="290"/>
      <c r="AF31" s="290"/>
      <c r="AG31" s="291"/>
    </row>
    <row r="32" spans="1:33" ht="20.100000000000001" customHeight="1" x14ac:dyDescent="0.15">
      <c r="A32" s="530"/>
      <c r="B32" s="532"/>
      <c r="C32" s="534"/>
      <c r="D32" s="532"/>
      <c r="E32" s="536"/>
      <c r="F32" s="542"/>
      <c r="G32" s="545"/>
      <c r="H32" s="547"/>
      <c r="I32" s="549"/>
      <c r="J32" s="549"/>
      <c r="K32" s="551"/>
      <c r="L32" s="286"/>
      <c r="M32" s="287"/>
      <c r="N32" s="287"/>
      <c r="O32" s="287"/>
      <c r="P32" s="287"/>
      <c r="Q32" s="287"/>
      <c r="R32" s="287"/>
      <c r="S32" s="287"/>
      <c r="T32" s="287"/>
      <c r="U32" s="287"/>
      <c r="V32" s="287"/>
      <c r="W32" s="287"/>
      <c r="X32" s="287"/>
      <c r="Y32" s="287"/>
      <c r="Z32" s="287"/>
      <c r="AA32" s="287"/>
      <c r="AB32" s="287"/>
      <c r="AC32" s="287"/>
      <c r="AD32" s="287"/>
      <c r="AE32" s="287"/>
      <c r="AF32" s="287"/>
      <c r="AG32" s="288"/>
    </row>
    <row r="33" spans="1:33" ht="20.100000000000001" customHeight="1" x14ac:dyDescent="0.15">
      <c r="A33" s="529"/>
      <c r="B33" s="531"/>
      <c r="C33" s="533" t="s">
        <v>230</v>
      </c>
      <c r="D33" s="531"/>
      <c r="E33" s="535" t="s">
        <v>80</v>
      </c>
      <c r="F33" s="543"/>
      <c r="G33" s="544" t="s">
        <v>203</v>
      </c>
      <c r="H33" s="546"/>
      <c r="I33" s="548"/>
      <c r="J33" s="548"/>
      <c r="K33" s="564"/>
      <c r="L33" s="289"/>
      <c r="M33" s="290"/>
      <c r="N33" s="290"/>
      <c r="O33" s="290"/>
      <c r="P33" s="290"/>
      <c r="Q33" s="290"/>
      <c r="R33" s="290"/>
      <c r="S33" s="290"/>
      <c r="T33" s="290"/>
      <c r="U33" s="290"/>
      <c r="V33" s="290"/>
      <c r="W33" s="290"/>
      <c r="X33" s="290"/>
      <c r="Y33" s="290"/>
      <c r="Z33" s="290"/>
      <c r="AA33" s="290"/>
      <c r="AB33" s="290"/>
      <c r="AC33" s="290"/>
      <c r="AD33" s="290"/>
      <c r="AE33" s="290"/>
      <c r="AF33" s="290"/>
      <c r="AG33" s="291"/>
    </row>
    <row r="34" spans="1:33" ht="20.100000000000001" customHeight="1" x14ac:dyDescent="0.15">
      <c r="A34" s="530"/>
      <c r="B34" s="532"/>
      <c r="C34" s="534"/>
      <c r="D34" s="532"/>
      <c r="E34" s="536"/>
      <c r="F34" s="542"/>
      <c r="G34" s="545"/>
      <c r="H34" s="547"/>
      <c r="I34" s="549"/>
      <c r="J34" s="549"/>
      <c r="K34" s="551"/>
      <c r="L34" s="286"/>
      <c r="M34" s="293"/>
      <c r="N34" s="293"/>
      <c r="O34" s="293"/>
      <c r="P34" s="293"/>
      <c r="Q34" s="293"/>
      <c r="R34" s="293"/>
      <c r="S34" s="293"/>
      <c r="T34" s="293"/>
      <c r="U34" s="293"/>
      <c r="V34" s="293"/>
      <c r="W34" s="293"/>
      <c r="X34" s="293"/>
      <c r="Y34" s="293"/>
      <c r="Z34" s="293"/>
      <c r="AA34" s="293"/>
      <c r="AB34" s="293"/>
      <c r="AC34" s="293"/>
      <c r="AD34" s="293"/>
      <c r="AE34" s="293"/>
      <c r="AF34" s="293"/>
      <c r="AG34" s="295"/>
    </row>
    <row r="35" spans="1:33" ht="20.100000000000001" customHeight="1" x14ac:dyDescent="0.15">
      <c r="A35" s="529"/>
      <c r="B35" s="531"/>
      <c r="C35" s="533" t="s">
        <v>230</v>
      </c>
      <c r="D35" s="531"/>
      <c r="E35" s="535" t="s">
        <v>80</v>
      </c>
      <c r="F35" s="543"/>
      <c r="G35" s="544" t="s">
        <v>203</v>
      </c>
      <c r="H35" s="546"/>
      <c r="I35" s="548"/>
      <c r="J35" s="548"/>
      <c r="K35" s="550"/>
      <c r="L35" s="296"/>
      <c r="M35" s="290"/>
      <c r="N35" s="290"/>
      <c r="O35" s="290"/>
      <c r="P35" s="290"/>
      <c r="Q35" s="290"/>
      <c r="R35" s="290"/>
      <c r="S35" s="290"/>
      <c r="T35" s="290"/>
      <c r="U35" s="290"/>
      <c r="V35" s="290"/>
      <c r="W35" s="290"/>
      <c r="X35" s="290"/>
      <c r="Y35" s="290"/>
      <c r="Z35" s="290"/>
      <c r="AA35" s="290"/>
      <c r="AB35" s="290"/>
      <c r="AC35" s="290"/>
      <c r="AD35" s="290"/>
      <c r="AE35" s="290"/>
      <c r="AF35" s="290"/>
      <c r="AG35" s="291"/>
    </row>
    <row r="36" spans="1:33" ht="20.100000000000001" customHeight="1" x14ac:dyDescent="0.15">
      <c r="A36" s="529"/>
      <c r="B36" s="532"/>
      <c r="C36" s="534"/>
      <c r="D36" s="532"/>
      <c r="E36" s="536"/>
      <c r="F36" s="542"/>
      <c r="G36" s="545"/>
      <c r="H36" s="547"/>
      <c r="I36" s="549"/>
      <c r="J36" s="549"/>
      <c r="K36" s="551"/>
      <c r="L36" s="286"/>
      <c r="M36" s="287"/>
      <c r="N36" s="287"/>
      <c r="O36" s="287"/>
      <c r="P36" s="287"/>
      <c r="Q36" s="287"/>
      <c r="R36" s="287"/>
      <c r="S36" s="287"/>
      <c r="T36" s="287"/>
      <c r="U36" s="287"/>
      <c r="V36" s="287"/>
      <c r="W36" s="287"/>
      <c r="X36" s="287"/>
      <c r="Y36" s="287"/>
      <c r="Z36" s="287"/>
      <c r="AA36" s="287"/>
      <c r="AB36" s="287"/>
      <c r="AC36" s="287"/>
      <c r="AD36" s="287"/>
      <c r="AE36" s="287"/>
      <c r="AF36" s="287"/>
      <c r="AG36" s="288"/>
    </row>
    <row r="37" spans="1:33" ht="20.100000000000001" customHeight="1" x14ac:dyDescent="0.15">
      <c r="A37" s="556"/>
      <c r="B37" s="531"/>
      <c r="C37" s="533" t="s">
        <v>230</v>
      </c>
      <c r="D37" s="531"/>
      <c r="E37" s="535" t="s">
        <v>80</v>
      </c>
      <c r="F37" s="543"/>
      <c r="G37" s="544" t="s">
        <v>203</v>
      </c>
      <c r="H37" s="546"/>
      <c r="I37" s="548"/>
      <c r="J37" s="548"/>
      <c r="K37" s="550"/>
      <c r="L37" s="289"/>
      <c r="M37" s="290"/>
      <c r="N37" s="290"/>
      <c r="O37" s="290"/>
      <c r="P37" s="290"/>
      <c r="Q37" s="290"/>
      <c r="R37" s="290"/>
      <c r="S37" s="290"/>
      <c r="T37" s="290"/>
      <c r="U37" s="290"/>
      <c r="V37" s="290"/>
      <c r="W37" s="290"/>
      <c r="X37" s="290"/>
      <c r="Y37" s="290"/>
      <c r="Z37" s="290"/>
      <c r="AA37" s="290"/>
      <c r="AB37" s="290"/>
      <c r="AC37" s="290"/>
      <c r="AD37" s="290"/>
      <c r="AE37" s="290"/>
      <c r="AF37" s="290"/>
      <c r="AG37" s="291"/>
    </row>
    <row r="38" spans="1:33" ht="20.100000000000001" customHeight="1" x14ac:dyDescent="0.15">
      <c r="A38" s="530"/>
      <c r="B38" s="532"/>
      <c r="C38" s="534"/>
      <c r="D38" s="532"/>
      <c r="E38" s="536"/>
      <c r="F38" s="542"/>
      <c r="G38" s="545"/>
      <c r="H38" s="547"/>
      <c r="I38" s="549"/>
      <c r="J38" s="549"/>
      <c r="K38" s="551"/>
      <c r="L38" s="286"/>
      <c r="M38" s="293"/>
      <c r="N38" s="293"/>
      <c r="O38" s="293"/>
      <c r="P38" s="293"/>
      <c r="Q38" s="293"/>
      <c r="R38" s="293"/>
      <c r="S38" s="293"/>
      <c r="T38" s="293"/>
      <c r="U38" s="293"/>
      <c r="V38" s="293"/>
      <c r="W38" s="293"/>
      <c r="X38" s="293"/>
      <c r="Y38" s="293"/>
      <c r="Z38" s="293"/>
      <c r="AA38" s="293"/>
      <c r="AB38" s="293"/>
      <c r="AC38" s="294"/>
      <c r="AD38" s="287"/>
      <c r="AE38" s="287"/>
      <c r="AF38" s="287"/>
      <c r="AG38" s="288"/>
    </row>
    <row r="39" spans="1:33" ht="20.100000000000001" customHeight="1" x14ac:dyDescent="0.15">
      <c r="A39" s="556"/>
      <c r="B39" s="531"/>
      <c r="C39" s="533" t="s">
        <v>230</v>
      </c>
      <c r="D39" s="531"/>
      <c r="E39" s="535" t="s">
        <v>80</v>
      </c>
      <c r="F39" s="543"/>
      <c r="G39" s="544" t="s">
        <v>203</v>
      </c>
      <c r="H39" s="546"/>
      <c r="I39" s="548"/>
      <c r="J39" s="548"/>
      <c r="K39" s="550"/>
      <c r="L39" s="289"/>
      <c r="M39" s="290"/>
      <c r="N39" s="290"/>
      <c r="O39" s="290"/>
      <c r="P39" s="290"/>
      <c r="Q39" s="290"/>
      <c r="R39" s="290"/>
      <c r="S39" s="290"/>
      <c r="T39" s="290"/>
      <c r="U39" s="290"/>
      <c r="V39" s="290"/>
      <c r="W39" s="290"/>
      <c r="X39" s="290"/>
      <c r="Y39" s="290"/>
      <c r="Z39" s="290"/>
      <c r="AA39" s="290"/>
      <c r="AB39" s="290"/>
      <c r="AC39" s="290"/>
      <c r="AD39" s="290"/>
      <c r="AE39" s="290"/>
      <c r="AF39" s="290"/>
      <c r="AG39" s="291"/>
    </row>
    <row r="40" spans="1:33" ht="20.100000000000001" customHeight="1" x14ac:dyDescent="0.15">
      <c r="A40" s="530"/>
      <c r="B40" s="532"/>
      <c r="C40" s="534"/>
      <c r="D40" s="532"/>
      <c r="E40" s="536"/>
      <c r="F40" s="542"/>
      <c r="G40" s="545"/>
      <c r="H40" s="547"/>
      <c r="I40" s="549"/>
      <c r="J40" s="549"/>
      <c r="K40" s="551"/>
      <c r="L40" s="286"/>
      <c r="M40" s="287"/>
      <c r="N40" s="287"/>
      <c r="O40" s="287"/>
      <c r="P40" s="287"/>
      <c r="Q40" s="287"/>
      <c r="R40" s="287"/>
      <c r="S40" s="287"/>
      <c r="T40" s="287"/>
      <c r="U40" s="287"/>
      <c r="V40" s="287"/>
      <c r="W40" s="287"/>
      <c r="X40" s="287"/>
      <c r="Y40" s="287"/>
      <c r="Z40" s="287"/>
      <c r="AA40" s="287"/>
      <c r="AB40" s="287"/>
      <c r="AC40" s="287"/>
      <c r="AD40" s="287"/>
      <c r="AE40" s="287"/>
      <c r="AF40" s="287"/>
      <c r="AG40" s="288"/>
    </row>
    <row r="41" spans="1:33" ht="20.100000000000001" customHeight="1" x14ac:dyDescent="0.15">
      <c r="A41" s="529"/>
      <c r="B41" s="531"/>
      <c r="C41" s="533" t="s">
        <v>230</v>
      </c>
      <c r="D41" s="531"/>
      <c r="E41" s="535" t="s">
        <v>80</v>
      </c>
      <c r="F41" s="543"/>
      <c r="G41" s="544" t="s">
        <v>203</v>
      </c>
      <c r="H41" s="546"/>
      <c r="I41" s="548"/>
      <c r="J41" s="548"/>
      <c r="K41" s="550"/>
      <c r="L41" s="289"/>
      <c r="M41" s="290"/>
      <c r="N41" s="290"/>
      <c r="O41" s="290"/>
      <c r="P41" s="290"/>
      <c r="Q41" s="290"/>
      <c r="R41" s="290"/>
      <c r="S41" s="290"/>
      <c r="T41" s="290"/>
      <c r="U41" s="290"/>
      <c r="V41" s="290"/>
      <c r="W41" s="290"/>
      <c r="X41" s="290"/>
      <c r="Y41" s="290"/>
      <c r="Z41" s="290"/>
      <c r="AA41" s="290"/>
      <c r="AB41" s="290"/>
      <c r="AC41" s="290"/>
      <c r="AD41" s="290"/>
      <c r="AE41" s="290"/>
      <c r="AF41" s="290"/>
      <c r="AG41" s="291"/>
    </row>
    <row r="42" spans="1:33" ht="20.100000000000001" customHeight="1" x14ac:dyDescent="0.15">
      <c r="A42" s="530"/>
      <c r="B42" s="532"/>
      <c r="C42" s="534"/>
      <c r="D42" s="532"/>
      <c r="E42" s="536"/>
      <c r="F42" s="542"/>
      <c r="G42" s="545"/>
      <c r="H42" s="547"/>
      <c r="I42" s="549"/>
      <c r="J42" s="549"/>
      <c r="K42" s="551"/>
      <c r="L42" s="292"/>
      <c r="M42" s="293"/>
      <c r="N42" s="293"/>
      <c r="O42" s="293"/>
      <c r="P42" s="293"/>
      <c r="Q42" s="293"/>
      <c r="R42" s="293"/>
      <c r="S42" s="293"/>
      <c r="T42" s="293"/>
      <c r="U42" s="293"/>
      <c r="V42" s="293"/>
      <c r="W42" s="293"/>
      <c r="X42" s="293"/>
      <c r="Y42" s="293"/>
      <c r="Z42" s="293"/>
      <c r="AA42" s="293"/>
      <c r="AB42" s="293"/>
      <c r="AC42" s="293"/>
      <c r="AD42" s="293"/>
      <c r="AE42" s="293"/>
      <c r="AF42" s="293"/>
      <c r="AG42" s="295"/>
    </row>
    <row r="43" spans="1:33" ht="20.100000000000001" customHeight="1" x14ac:dyDescent="0.15">
      <c r="A43" s="556"/>
      <c r="B43" s="557"/>
      <c r="C43" s="558" t="s">
        <v>230</v>
      </c>
      <c r="D43" s="557"/>
      <c r="E43" s="559" t="s">
        <v>80</v>
      </c>
      <c r="F43" s="560"/>
      <c r="G43" s="561" t="s">
        <v>203</v>
      </c>
      <c r="H43" s="562"/>
      <c r="I43" s="563"/>
      <c r="J43" s="563"/>
      <c r="K43" s="564"/>
      <c r="L43" s="289"/>
      <c r="M43" s="290"/>
      <c r="N43" s="290"/>
      <c r="O43" s="290"/>
      <c r="P43" s="290"/>
      <c r="Q43" s="290"/>
      <c r="R43" s="290"/>
      <c r="S43" s="290"/>
      <c r="T43" s="290"/>
      <c r="U43" s="290"/>
      <c r="V43" s="290"/>
      <c r="W43" s="290"/>
      <c r="X43" s="290"/>
      <c r="Y43" s="290"/>
      <c r="Z43" s="290"/>
      <c r="AA43" s="290"/>
      <c r="AB43" s="290"/>
      <c r="AC43" s="290"/>
      <c r="AD43" s="290"/>
      <c r="AE43" s="290"/>
      <c r="AF43" s="290"/>
      <c r="AG43" s="291"/>
    </row>
    <row r="44" spans="1:33" ht="20.100000000000001" customHeight="1" thickBot="1" x14ac:dyDescent="0.2">
      <c r="A44" s="572"/>
      <c r="B44" s="573"/>
      <c r="C44" s="574"/>
      <c r="D44" s="573"/>
      <c r="E44" s="575"/>
      <c r="F44" s="576"/>
      <c r="G44" s="565"/>
      <c r="H44" s="566"/>
      <c r="I44" s="567"/>
      <c r="J44" s="567"/>
      <c r="K44" s="568"/>
      <c r="L44" s="297"/>
      <c r="M44" s="298"/>
      <c r="N44" s="298"/>
      <c r="O44" s="298"/>
      <c r="P44" s="298"/>
      <c r="Q44" s="298"/>
      <c r="R44" s="298"/>
      <c r="S44" s="298"/>
      <c r="T44" s="298"/>
      <c r="U44" s="298"/>
      <c r="V44" s="298"/>
      <c r="W44" s="298"/>
      <c r="X44" s="298"/>
      <c r="Y44" s="298"/>
      <c r="Z44" s="298"/>
      <c r="AA44" s="298"/>
      <c r="AB44" s="298"/>
      <c r="AC44" s="298"/>
      <c r="AD44" s="298"/>
      <c r="AE44" s="298"/>
      <c r="AF44" s="298"/>
      <c r="AG44" s="299"/>
    </row>
    <row r="45" spans="1:33" x14ac:dyDescent="0.15">
      <c r="A45" s="154" t="s">
        <v>278</v>
      </c>
      <c r="B45" s="155"/>
      <c r="C45" s="156"/>
      <c r="D45" s="156"/>
      <c r="E45" s="156"/>
      <c r="F45" s="156"/>
      <c r="G45" s="156"/>
      <c r="H45" s="157"/>
      <c r="L45" s="158"/>
      <c r="M45" s="158"/>
      <c r="N45" s="158"/>
      <c r="O45" s="158"/>
      <c r="P45" s="158"/>
      <c r="Q45" s="158"/>
      <c r="R45" s="158"/>
      <c r="S45" s="158"/>
      <c r="T45" s="158"/>
      <c r="U45" s="158"/>
      <c r="V45" s="158"/>
      <c r="W45" s="158"/>
      <c r="X45" s="158"/>
      <c r="Y45" s="158"/>
      <c r="Z45" s="158"/>
      <c r="AA45" s="158"/>
      <c r="AB45" s="158"/>
      <c r="AC45" s="158"/>
      <c r="AD45" s="158"/>
      <c r="AE45" s="158"/>
      <c r="AF45" s="158"/>
      <c r="AG45" s="158"/>
    </row>
    <row r="46" spans="1:33" x14ac:dyDescent="0.15">
      <c r="A46" s="159" t="s">
        <v>279</v>
      </c>
      <c r="B46" s="155"/>
      <c r="C46" s="156"/>
      <c r="D46" s="156"/>
      <c r="E46" s="156"/>
      <c r="F46" s="156"/>
      <c r="G46" s="156"/>
      <c r="H46" s="157"/>
      <c r="L46" s="158"/>
      <c r="M46" s="158"/>
      <c r="N46" s="158"/>
      <c r="O46" s="158"/>
      <c r="P46" s="158"/>
      <c r="Q46" s="158"/>
      <c r="R46" s="158"/>
      <c r="S46" s="158"/>
      <c r="T46" s="158"/>
      <c r="U46" s="158"/>
      <c r="V46" s="158"/>
      <c r="W46" s="158"/>
      <c r="X46" s="158"/>
      <c r="Y46" s="158"/>
      <c r="Z46" s="158"/>
      <c r="AA46" s="158"/>
      <c r="AB46" s="158"/>
      <c r="AC46" s="158"/>
      <c r="AD46" s="158"/>
      <c r="AE46" s="158"/>
      <c r="AF46" s="158"/>
      <c r="AG46" s="158"/>
    </row>
    <row r="47" spans="1:33" x14ac:dyDescent="0.15">
      <c r="A47" t="s">
        <v>410</v>
      </c>
      <c r="B47" s="155"/>
      <c r="C47" s="156"/>
      <c r="D47" s="156"/>
      <c r="E47" s="156"/>
      <c r="F47" s="156"/>
      <c r="G47" s="156"/>
      <c r="H47" s="157"/>
      <c r="L47" s="158"/>
      <c r="M47" s="158"/>
      <c r="N47" s="158"/>
      <c r="O47" s="158"/>
      <c r="P47" s="158"/>
      <c r="Q47" s="158"/>
      <c r="R47" s="158"/>
      <c r="S47" s="158"/>
      <c r="T47" s="158"/>
      <c r="U47" s="158"/>
      <c r="V47" s="158"/>
      <c r="W47" s="158"/>
      <c r="X47" s="158"/>
      <c r="Y47" s="158"/>
      <c r="Z47" s="158"/>
      <c r="AA47" s="158"/>
      <c r="AB47" s="158"/>
      <c r="AC47" s="158"/>
      <c r="AD47" s="158"/>
      <c r="AE47" s="158"/>
      <c r="AF47" s="158"/>
      <c r="AG47" s="158"/>
    </row>
    <row r="48" spans="1:33" x14ac:dyDescent="0.15">
      <c r="A48" s="302" t="s">
        <v>411</v>
      </c>
      <c r="B48" s="155"/>
      <c r="C48" s="156"/>
      <c r="D48" s="156"/>
      <c r="E48" s="156"/>
      <c r="F48" s="156"/>
      <c r="G48" s="156"/>
      <c r="H48" s="157"/>
      <c r="L48" s="158"/>
      <c r="M48" s="158"/>
      <c r="N48" s="158"/>
      <c r="O48" s="158"/>
      <c r="P48" s="158"/>
      <c r="Q48" s="158"/>
      <c r="R48" s="158"/>
      <c r="S48" s="158"/>
      <c r="T48" s="158"/>
      <c r="U48" s="158"/>
      <c r="V48" s="158"/>
      <c r="W48" s="158"/>
      <c r="X48" s="158"/>
      <c r="Y48" s="158"/>
      <c r="Z48" s="158"/>
      <c r="AA48" s="158"/>
      <c r="AB48" s="158"/>
      <c r="AC48" s="158"/>
      <c r="AD48" s="158"/>
      <c r="AE48" s="158"/>
      <c r="AF48" s="158"/>
      <c r="AG48" s="158"/>
    </row>
    <row r="49" spans="1:33" x14ac:dyDescent="0.15">
      <c r="A49" s="302"/>
      <c r="B49" s="155"/>
      <c r="C49" s="156"/>
      <c r="D49" s="156"/>
      <c r="E49" s="156"/>
      <c r="F49" s="156"/>
      <c r="G49" s="156"/>
      <c r="H49" s="157"/>
      <c r="L49" s="158"/>
      <c r="M49" s="158"/>
      <c r="N49" s="158"/>
      <c r="O49" s="158"/>
      <c r="P49" s="158"/>
      <c r="Q49" s="158"/>
      <c r="R49" s="158"/>
      <c r="S49" s="158"/>
      <c r="T49" s="158"/>
      <c r="U49" s="158"/>
      <c r="V49" s="158"/>
      <c r="W49" s="158"/>
      <c r="X49" s="158"/>
      <c r="Y49" s="158"/>
      <c r="Z49" s="158"/>
      <c r="AA49" s="158"/>
      <c r="AB49" s="158"/>
      <c r="AC49" s="158"/>
      <c r="AD49" s="158"/>
      <c r="AE49" s="158"/>
      <c r="AF49" s="158"/>
      <c r="AG49" s="158"/>
    </row>
    <row r="50" spans="1:33" ht="14.25" thickBot="1" x14ac:dyDescent="0.2">
      <c r="A50" s="302"/>
      <c r="B50" s="155"/>
      <c r="C50" s="156"/>
      <c r="D50" s="156"/>
      <c r="E50" s="156"/>
      <c r="F50" s="156"/>
      <c r="G50" s="156"/>
      <c r="H50" s="157"/>
      <c r="L50" s="158"/>
      <c r="M50" s="158"/>
      <c r="N50" s="158"/>
      <c r="O50" s="158"/>
      <c r="P50" s="158"/>
      <c r="Q50" s="158"/>
      <c r="R50" s="158"/>
      <c r="S50" s="158"/>
      <c r="T50" s="158"/>
      <c r="U50" s="158"/>
      <c r="V50" s="158"/>
      <c r="W50" s="158"/>
      <c r="X50" s="158"/>
      <c r="Y50" s="158"/>
      <c r="Z50" s="158"/>
      <c r="AA50" s="158"/>
      <c r="AB50" s="158"/>
      <c r="AC50" s="158"/>
      <c r="AD50" s="158"/>
      <c r="AE50" s="158"/>
      <c r="AF50" s="158"/>
      <c r="AG50" s="158"/>
    </row>
    <row r="51" spans="1:33" x14ac:dyDescent="0.15">
      <c r="J51" s="501" t="s">
        <v>280</v>
      </c>
      <c r="K51" s="569"/>
      <c r="L51" s="581">
        <f>SUM(L11:M11,L13:M13,L15:M15,L17:M17,L19:M19,L21:M21,L23:M23,L25:M25,L27:M27,L29:M29,L31:M31,L33:M33,L35:M35,L37:M37,L39:M39,L41:M41,L43:M43)</f>
        <v>3.75</v>
      </c>
      <c r="M51" s="582"/>
      <c r="N51" s="583">
        <f>SUM(N11:O11,N13:O13,N15:O15,N17:O17,N19:O19,N21:O21,N23:O23,N25:O25,N27:O27,N29:O29,N31:O31,N33:O33,N35:O35,N37:O37,N39:O39,N41:O41,N43:O43)</f>
        <v>3</v>
      </c>
      <c r="O51" s="582"/>
      <c r="P51" s="583">
        <f>SUM(P11:Q11,P13:Q13,P15:Q15,P17:Q17,P19:Q19,P21:Q21,P23:Q23,P25:Q25,P27:Q27,P29:Q29,P31:Q31,P33:Q33,P35:Q35,P37:Q37,P39:Q39,P41:Q41,P43:Q43)</f>
        <v>0.75</v>
      </c>
      <c r="Q51" s="582"/>
      <c r="R51" s="583">
        <f t="shared" ref="R51:R52" si="0">SUM(R11:S11,R13:S13,R15:S15,R17:S17,R19:S19,R21:S21,R23:S23,R25:S25,R27:S27,R29:S29,R31:S31,R33:S33,R35:S35,R37:S37,R39:S39,R41:S41,R43:S43)</f>
        <v>0</v>
      </c>
      <c r="S51" s="582"/>
      <c r="T51" s="583">
        <f t="shared" ref="T51:T52" si="1">SUM(T11:U11,T13:U13,T15:U15,T17:U17,T19:U19,T21:U21,T23:U23,T25:U25,T27:U27,T29:U29,T31:U31,T33:U33,T35:U35,T37:U37,T39:U39,T41:U41,T43:U43)</f>
        <v>0</v>
      </c>
      <c r="U51" s="582"/>
      <c r="V51" s="583">
        <f t="shared" ref="V51:V52" si="2">SUM(V11:W11,V13:W13,V15:W15,V17:W17,V19:W19,V21:W21,V23:W23,V25:W25,V27:W27,V29:W29,V31:W31,V33:W33,V35:W35,V37:W37,V39:W39,V41:W41,V43:W43)</f>
        <v>0</v>
      </c>
      <c r="W51" s="582"/>
      <c r="X51" s="583">
        <f t="shared" ref="X51:X52" si="3">SUM(X11:Y11,X13:Y13,X15:Y15,X17:Y17,X19:Y19,X21:Y21,X23:Y23,X25:Y25,X27:Y27,X29:Y29,X31:Y31,X33:Y33,X35:Y35,X37:Y37,X39:Y39,X41:Y41,X43:Y43)</f>
        <v>0</v>
      </c>
      <c r="Y51" s="582"/>
      <c r="Z51" s="583">
        <f t="shared" ref="Z51:Z52" si="4">SUM(Z11:AA11,Z13:AA13,Z15:AA15,Z17:AA17,Z19:AA19,Z21:AA21,Z23:AA23,Z25:AA25,Z27:AA27,Z29:AA29,Z31:AA31,Z33:AA33,Z35:AA35,Z37:AA37,Z39:AA39,Z41:AA41,Z43:AA43)</f>
        <v>0</v>
      </c>
      <c r="AA51" s="582"/>
      <c r="AB51" s="583">
        <f t="shared" ref="AB51:AB52" si="5">SUM(AB11:AC11,AB13:AC13,AB15:AC15,AB17:AC17,AB19:AC19,AB21:AC21,AB23:AC23,AB25:AC25,AB27:AC27,AB29:AC29,AB31:AC31,AB33:AC33,AB35:AC35,AB37:AC37,AB39:AC39,AB41:AC41,AB43:AC43)</f>
        <v>0</v>
      </c>
      <c r="AC51" s="582"/>
      <c r="AD51" s="583">
        <f t="shared" ref="AD51:AD52" si="6">SUM(AD11:AE11,AD13:AE13,AD15:AE15,AD17:AE17,AD19:AE19,AD21:AE21,AD23:AE23,AD25:AE25,AD27:AE27,AD29:AE29,AD31:AE31,AD33:AE33,AD35:AE35,AD37:AE37,AD39:AE39,AD41:AE41,AD43:AE43)</f>
        <v>0</v>
      </c>
      <c r="AE51" s="582"/>
      <c r="AF51" s="583">
        <f>SUM(AF11:AG11,AF13:AG13,AF15:AG15,AF17:AG17,AF19:AG19,AF21:AG21,AF23:AG23,AF25:AG25,AF27:AG27,AF29:AG29,AF31:AG31,AF33:AG33,AF35:AG35,AF37:AG37,AF39:AG39,AF41:AG41,AF43:AG43)</f>
        <v>0</v>
      </c>
      <c r="AG51" s="585"/>
    </row>
    <row r="52" spans="1:33" ht="14.25" thickBot="1" x14ac:dyDescent="0.2">
      <c r="J52" s="570"/>
      <c r="K52" s="571"/>
      <c r="L52" s="577">
        <f>SUM(L12:M12,L14:M14,L16:M16,L18:M18,L20:M20,L22:M22,L24:M24,L26:M26,L28:M28,L30:M30,L32:M32,L34:M34,L36:M36,L38:M38,L40:M40,L42:M42,L44:M44)</f>
        <v>0.25</v>
      </c>
      <c r="M52" s="578"/>
      <c r="N52" s="579">
        <f>SUM(N12:O12,N14:O14,N16:O16,N18:O18,N20:O20,N22:O22,N24:O24,N26:O26,N28:O28,N30:O30,N32:O32,N34:O34,N36:O36,N38:O38,N40:O40,N42:O42,N44:O44)</f>
        <v>0</v>
      </c>
      <c r="O52" s="580"/>
      <c r="P52" s="579">
        <f t="shared" ref="P52" si="7">SUM(P12:Q12,P14:Q14,P16:Q16,P18:Q18,P20:Q20,P22:Q22,P24:Q24,P26:Q26,P28:Q28,P30:Q30,P32:Q32,P34:Q34,P36:Q36,P38:Q38,P40:Q40,P42:Q42,P44:Q44)</f>
        <v>0.25</v>
      </c>
      <c r="Q52" s="580"/>
      <c r="R52" s="579">
        <f t="shared" si="0"/>
        <v>0</v>
      </c>
      <c r="S52" s="580"/>
      <c r="T52" s="579">
        <f t="shared" si="1"/>
        <v>0</v>
      </c>
      <c r="U52" s="580"/>
      <c r="V52" s="579">
        <f t="shared" si="2"/>
        <v>0</v>
      </c>
      <c r="W52" s="580"/>
      <c r="X52" s="579">
        <f t="shared" si="3"/>
        <v>0</v>
      </c>
      <c r="Y52" s="580"/>
      <c r="Z52" s="579">
        <f t="shared" si="4"/>
        <v>0</v>
      </c>
      <c r="AA52" s="580"/>
      <c r="AB52" s="579">
        <f t="shared" si="5"/>
        <v>0</v>
      </c>
      <c r="AC52" s="580"/>
      <c r="AD52" s="579">
        <f t="shared" si="6"/>
        <v>0</v>
      </c>
      <c r="AE52" s="580"/>
      <c r="AF52" s="579">
        <f t="shared" ref="AF52" si="8">SUM(AF12:AG12,AF14:AG14,AF16:AG16,AF18:AG18,AF20:AG20,AF22:AG22,AF24:AG24,AF26:AG26,AF28:AG28,AF30:AG30,AF32:AG32,AF34:AG34,AF36:AG36,AF38:AG38,AF40:AG40,AF42:AG42,AF44:AG44)</f>
        <v>0</v>
      </c>
      <c r="AG52" s="584"/>
    </row>
    <row r="53" spans="1:33" x14ac:dyDescent="0.15">
      <c r="K53" t="s">
        <v>415</v>
      </c>
      <c r="L53" s="586">
        <f>L51-L52</f>
        <v>3.5</v>
      </c>
      <c r="M53" s="587"/>
      <c r="N53" s="586">
        <f t="shared" ref="N53" si="9">N51-N52</f>
        <v>3</v>
      </c>
      <c r="O53" s="587"/>
      <c r="P53" s="586">
        <f t="shared" ref="P53" si="10">P51-P52</f>
        <v>0.5</v>
      </c>
      <c r="Q53" s="587"/>
      <c r="R53" s="586">
        <f t="shared" ref="R53" si="11">R51-R52</f>
        <v>0</v>
      </c>
      <c r="S53" s="587"/>
      <c r="T53" s="586">
        <f t="shared" ref="T53" si="12">T51-T52</f>
        <v>0</v>
      </c>
      <c r="U53" s="587"/>
      <c r="V53" s="586">
        <f t="shared" ref="V53" si="13">V51-V52</f>
        <v>0</v>
      </c>
      <c r="W53" s="587"/>
      <c r="X53" s="586">
        <f t="shared" ref="X53" si="14">X51-X52</f>
        <v>0</v>
      </c>
      <c r="Y53" s="587"/>
      <c r="Z53" s="586">
        <f t="shared" ref="Z53" si="15">Z51-Z52</f>
        <v>0</v>
      </c>
      <c r="AA53" s="587"/>
      <c r="AB53" s="586">
        <f t="shared" ref="AB53" si="16">AB51-AB52</f>
        <v>0</v>
      </c>
      <c r="AC53" s="587"/>
      <c r="AD53" s="586">
        <f t="shared" ref="AD53" si="17">AD51-AD52</f>
        <v>0</v>
      </c>
      <c r="AE53" s="587"/>
      <c r="AF53" s="586">
        <f t="shared" ref="AF53" si="18">AF51-AF52</f>
        <v>0</v>
      </c>
      <c r="AG53" s="587"/>
    </row>
  </sheetData>
  <mergeCells count="245">
    <mergeCell ref="AD53:AE53"/>
    <mergeCell ref="AF53:AG53"/>
    <mergeCell ref="L53:M53"/>
    <mergeCell ref="N53:O53"/>
    <mergeCell ref="P53:Q53"/>
    <mergeCell ref="R53:S53"/>
    <mergeCell ref="T53:U53"/>
    <mergeCell ref="V53:W53"/>
    <mergeCell ref="X53:Y53"/>
    <mergeCell ref="Z53:AA53"/>
    <mergeCell ref="AB53:AC53"/>
    <mergeCell ref="A2:AG2"/>
    <mergeCell ref="J4:K4"/>
    <mergeCell ref="X4:Y4"/>
    <mergeCell ref="AA4:AF4"/>
    <mergeCell ref="A6:H6"/>
    <mergeCell ref="A7:E10"/>
    <mergeCell ref="F7:G10"/>
    <mergeCell ref="H7:H10"/>
    <mergeCell ref="I7:I8"/>
    <mergeCell ref="K7:K10"/>
    <mergeCell ref="L7:AG7"/>
    <mergeCell ref="L8:M8"/>
    <mergeCell ref="N8:AG8"/>
    <mergeCell ref="L9:M9"/>
    <mergeCell ref="N9:O9"/>
    <mergeCell ref="P9:Q9"/>
    <mergeCell ref="R9:S9"/>
    <mergeCell ref="T9:U9"/>
    <mergeCell ref="V9:W9"/>
    <mergeCell ref="X9:Y9"/>
    <mergeCell ref="A13:A14"/>
    <mergeCell ref="B13:B14"/>
    <mergeCell ref="C13:C14"/>
    <mergeCell ref="D13:D14"/>
    <mergeCell ref="E13:E14"/>
    <mergeCell ref="Z9:AA9"/>
    <mergeCell ref="AB9:AC9"/>
    <mergeCell ref="AD9:AE9"/>
    <mergeCell ref="AF9:AG9"/>
    <mergeCell ref="A11:A12"/>
    <mergeCell ref="B11:B12"/>
    <mergeCell ref="C11:C12"/>
    <mergeCell ref="D11:D12"/>
    <mergeCell ref="E11:E12"/>
    <mergeCell ref="F11:F12"/>
    <mergeCell ref="F13:F14"/>
    <mergeCell ref="G13:G14"/>
    <mergeCell ref="H13:H14"/>
    <mergeCell ref="I13:I14"/>
    <mergeCell ref="J13:J14"/>
    <mergeCell ref="K13:K14"/>
    <mergeCell ref="G11:G12"/>
    <mergeCell ref="H11:H12"/>
    <mergeCell ref="I11:I12"/>
    <mergeCell ref="J11:J12"/>
    <mergeCell ref="K11:K12"/>
    <mergeCell ref="A17:A18"/>
    <mergeCell ref="B17:B18"/>
    <mergeCell ref="C17:C18"/>
    <mergeCell ref="D17:D18"/>
    <mergeCell ref="E17:E18"/>
    <mergeCell ref="A15:A16"/>
    <mergeCell ref="B15:B16"/>
    <mergeCell ref="C15:C16"/>
    <mergeCell ref="D15:D16"/>
    <mergeCell ref="E15:E16"/>
    <mergeCell ref="F17:F18"/>
    <mergeCell ref="G17:G18"/>
    <mergeCell ref="H17:H18"/>
    <mergeCell ref="I17:I18"/>
    <mergeCell ref="J17:J18"/>
    <mergeCell ref="K17:K18"/>
    <mergeCell ref="G15:G16"/>
    <mergeCell ref="H15:H16"/>
    <mergeCell ref="I15:I16"/>
    <mergeCell ref="J15:J16"/>
    <mergeCell ref="K15:K16"/>
    <mergeCell ref="F15:F16"/>
    <mergeCell ref="A21:A22"/>
    <mergeCell ref="B21:B22"/>
    <mergeCell ref="C21:C22"/>
    <mergeCell ref="D21:D22"/>
    <mergeCell ref="E21:E22"/>
    <mergeCell ref="A19:A20"/>
    <mergeCell ref="B19:B20"/>
    <mergeCell ref="C19:C20"/>
    <mergeCell ref="D19:D20"/>
    <mergeCell ref="E19:E20"/>
    <mergeCell ref="F21:F22"/>
    <mergeCell ref="G21:G22"/>
    <mergeCell ref="H21:H22"/>
    <mergeCell ref="I21:I22"/>
    <mergeCell ref="J21:J22"/>
    <mergeCell ref="K21:K22"/>
    <mergeCell ref="G19:G20"/>
    <mergeCell ref="H19:H20"/>
    <mergeCell ref="I19:I20"/>
    <mergeCell ref="J19:J20"/>
    <mergeCell ref="K19:K20"/>
    <mergeCell ref="F19:F20"/>
    <mergeCell ref="A25:A26"/>
    <mergeCell ref="B25:B26"/>
    <mergeCell ref="C25:C26"/>
    <mergeCell ref="D25:D26"/>
    <mergeCell ref="E25:E26"/>
    <mergeCell ref="A23:A24"/>
    <mergeCell ref="B23:B24"/>
    <mergeCell ref="C23:C24"/>
    <mergeCell ref="D23:D24"/>
    <mergeCell ref="E23:E24"/>
    <mergeCell ref="F25:F26"/>
    <mergeCell ref="G25:G26"/>
    <mergeCell ref="H25:H26"/>
    <mergeCell ref="I25:I26"/>
    <mergeCell ref="J25:J26"/>
    <mergeCell ref="K25:K26"/>
    <mergeCell ref="G23:G24"/>
    <mergeCell ref="H23:H24"/>
    <mergeCell ref="I23:I24"/>
    <mergeCell ref="J23:J24"/>
    <mergeCell ref="K23:K24"/>
    <mergeCell ref="F23:F24"/>
    <mergeCell ref="A29:A30"/>
    <mergeCell ref="B29:B30"/>
    <mergeCell ref="C29:C30"/>
    <mergeCell ref="D29:D30"/>
    <mergeCell ref="E29:E30"/>
    <mergeCell ref="A27:A28"/>
    <mergeCell ref="B27:B28"/>
    <mergeCell ref="C27:C28"/>
    <mergeCell ref="D27:D28"/>
    <mergeCell ref="E27:E28"/>
    <mergeCell ref="F29:F30"/>
    <mergeCell ref="G29:G30"/>
    <mergeCell ref="H29:H30"/>
    <mergeCell ref="I29:I30"/>
    <mergeCell ref="J29:J30"/>
    <mergeCell ref="K29:K30"/>
    <mergeCell ref="G27:G28"/>
    <mergeCell ref="H27:H28"/>
    <mergeCell ref="I27:I28"/>
    <mergeCell ref="J27:J28"/>
    <mergeCell ref="K27:K28"/>
    <mergeCell ref="F27:F28"/>
    <mergeCell ref="A33:A34"/>
    <mergeCell ref="B33:B34"/>
    <mergeCell ref="C33:C34"/>
    <mergeCell ref="D33:D34"/>
    <mergeCell ref="E33:E34"/>
    <mergeCell ref="A31:A32"/>
    <mergeCell ref="B31:B32"/>
    <mergeCell ref="C31:C32"/>
    <mergeCell ref="D31:D32"/>
    <mergeCell ref="E31:E32"/>
    <mergeCell ref="F33:F34"/>
    <mergeCell ref="G33:G34"/>
    <mergeCell ref="H33:H34"/>
    <mergeCell ref="I33:I34"/>
    <mergeCell ref="J33:J34"/>
    <mergeCell ref="K33:K34"/>
    <mergeCell ref="G31:G32"/>
    <mergeCell ref="H31:H32"/>
    <mergeCell ref="I31:I32"/>
    <mergeCell ref="J31:J32"/>
    <mergeCell ref="K31:K32"/>
    <mergeCell ref="F31:F32"/>
    <mergeCell ref="A37:A38"/>
    <mergeCell ref="B37:B38"/>
    <mergeCell ref="C37:C38"/>
    <mergeCell ref="D37:D38"/>
    <mergeCell ref="E37:E38"/>
    <mergeCell ref="A35:A36"/>
    <mergeCell ref="B35:B36"/>
    <mergeCell ref="C35:C36"/>
    <mergeCell ref="D35:D36"/>
    <mergeCell ref="E35:E36"/>
    <mergeCell ref="F37:F38"/>
    <mergeCell ref="G37:G38"/>
    <mergeCell ref="H37:H38"/>
    <mergeCell ref="I37:I38"/>
    <mergeCell ref="J37:J38"/>
    <mergeCell ref="K37:K38"/>
    <mergeCell ref="G35:G36"/>
    <mergeCell ref="H35:H36"/>
    <mergeCell ref="I35:I36"/>
    <mergeCell ref="J35:J36"/>
    <mergeCell ref="K35:K36"/>
    <mergeCell ref="F35:F36"/>
    <mergeCell ref="A41:A42"/>
    <mergeCell ref="B41:B42"/>
    <mergeCell ref="C41:C42"/>
    <mergeCell ref="D41:D42"/>
    <mergeCell ref="E41:E42"/>
    <mergeCell ref="A39:A40"/>
    <mergeCell ref="B39:B40"/>
    <mergeCell ref="C39:C40"/>
    <mergeCell ref="D39:D40"/>
    <mergeCell ref="E39:E40"/>
    <mergeCell ref="F41:F42"/>
    <mergeCell ref="G41:G42"/>
    <mergeCell ref="H41:H42"/>
    <mergeCell ref="I41:I42"/>
    <mergeCell ref="J41:J42"/>
    <mergeCell ref="K41:K42"/>
    <mergeCell ref="G39:G40"/>
    <mergeCell ref="H39:H40"/>
    <mergeCell ref="I39:I40"/>
    <mergeCell ref="J39:J40"/>
    <mergeCell ref="K39:K40"/>
    <mergeCell ref="F39:F40"/>
    <mergeCell ref="G43:G44"/>
    <mergeCell ref="H43:H44"/>
    <mergeCell ref="I43:I44"/>
    <mergeCell ref="J43:J44"/>
    <mergeCell ref="K43:K44"/>
    <mergeCell ref="J51:K52"/>
    <mergeCell ref="A43:A44"/>
    <mergeCell ref="B43:B44"/>
    <mergeCell ref="C43:C44"/>
    <mergeCell ref="D43:D44"/>
    <mergeCell ref="E43:E44"/>
    <mergeCell ref="F43:F44"/>
    <mergeCell ref="L52:M52"/>
    <mergeCell ref="N52:O52"/>
    <mergeCell ref="P52:Q52"/>
    <mergeCell ref="R52:S52"/>
    <mergeCell ref="T52:U52"/>
    <mergeCell ref="L51:M51"/>
    <mergeCell ref="N51:O51"/>
    <mergeCell ref="P51:Q51"/>
    <mergeCell ref="R51:S51"/>
    <mergeCell ref="T51:U51"/>
    <mergeCell ref="V52:W52"/>
    <mergeCell ref="X52:Y52"/>
    <mergeCell ref="Z52:AA52"/>
    <mergeCell ref="AB52:AC52"/>
    <mergeCell ref="AD52:AE52"/>
    <mergeCell ref="AF52:AG52"/>
    <mergeCell ref="X51:Y51"/>
    <mergeCell ref="Z51:AA51"/>
    <mergeCell ref="AB51:AC51"/>
    <mergeCell ref="AD51:AE51"/>
    <mergeCell ref="AF51:AG51"/>
    <mergeCell ref="V51:W51"/>
  </mergeCells>
  <phoneticPr fontId="4"/>
  <dataValidations count="1">
    <dataValidation type="list" allowBlank="1" showInputMessage="1" showErrorMessage="1" sqref="A6:H6">
      <formula1>"(新人看護職員研修),(新人保健師研修),（新人助産師研修）"</formula1>
    </dataValidation>
  </dataValidations>
  <pageMargins left="0.51181102362204722" right="0.51181102362204722" top="0.35433070866141736"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3"/>
  <sheetViews>
    <sheetView view="pageBreakPreview" topLeftCell="A13" zoomScaleNormal="100" zoomScaleSheetLayoutView="100" workbookViewId="0">
      <selection activeCell="A35" sqref="A35:F43"/>
    </sheetView>
  </sheetViews>
  <sheetFormatPr defaultRowHeight="13.5" x14ac:dyDescent="0.15"/>
  <cols>
    <col min="1" max="1" width="5.875" customWidth="1"/>
    <col min="2" max="2" width="14.75" customWidth="1"/>
    <col min="3" max="3" width="14.375" customWidth="1"/>
    <col min="4" max="4" width="4.625" customWidth="1"/>
    <col min="6" max="6" width="53.5" customWidth="1"/>
    <col min="257" max="257" width="5.875" customWidth="1"/>
    <col min="258" max="258" width="14.75" customWidth="1"/>
    <col min="259" max="259" width="14.375" customWidth="1"/>
    <col min="260" max="260" width="4.625" customWidth="1"/>
    <col min="262" max="262" width="53.5" customWidth="1"/>
    <col min="513" max="513" width="5.875" customWidth="1"/>
    <col min="514" max="514" width="14.75" customWidth="1"/>
    <col min="515" max="515" width="14.375" customWidth="1"/>
    <col min="516" max="516" width="4.625" customWidth="1"/>
    <col min="518" max="518" width="53.5" customWidth="1"/>
    <col min="769" max="769" width="5.875" customWidth="1"/>
    <col min="770" max="770" width="14.75" customWidth="1"/>
    <col min="771" max="771" width="14.375" customWidth="1"/>
    <col min="772" max="772" width="4.625" customWidth="1"/>
    <col min="774" max="774" width="53.5" customWidth="1"/>
    <col min="1025" max="1025" width="5.875" customWidth="1"/>
    <col min="1026" max="1026" width="14.75" customWidth="1"/>
    <col min="1027" max="1027" width="14.375" customWidth="1"/>
    <col min="1028" max="1028" width="4.625" customWidth="1"/>
    <col min="1030" max="1030" width="53.5" customWidth="1"/>
    <col min="1281" max="1281" width="5.875" customWidth="1"/>
    <col min="1282" max="1282" width="14.75" customWidth="1"/>
    <col min="1283" max="1283" width="14.375" customWidth="1"/>
    <col min="1284" max="1284" width="4.625" customWidth="1"/>
    <col min="1286" max="1286" width="53.5" customWidth="1"/>
    <col min="1537" max="1537" width="5.875" customWidth="1"/>
    <col min="1538" max="1538" width="14.75" customWidth="1"/>
    <col min="1539" max="1539" width="14.375" customWidth="1"/>
    <col min="1540" max="1540" width="4.625" customWidth="1"/>
    <col min="1542" max="1542" width="53.5" customWidth="1"/>
    <col min="1793" max="1793" width="5.875" customWidth="1"/>
    <col min="1794" max="1794" width="14.75" customWidth="1"/>
    <col min="1795" max="1795" width="14.375" customWidth="1"/>
    <col min="1796" max="1796" width="4.625" customWidth="1"/>
    <col min="1798" max="1798" width="53.5" customWidth="1"/>
    <col min="2049" max="2049" width="5.875" customWidth="1"/>
    <col min="2050" max="2050" width="14.75" customWidth="1"/>
    <col min="2051" max="2051" width="14.375" customWidth="1"/>
    <col min="2052" max="2052" width="4.625" customWidth="1"/>
    <col min="2054" max="2054" width="53.5" customWidth="1"/>
    <col min="2305" max="2305" width="5.875" customWidth="1"/>
    <col min="2306" max="2306" width="14.75" customWidth="1"/>
    <col min="2307" max="2307" width="14.375" customWidth="1"/>
    <col min="2308" max="2308" width="4.625" customWidth="1"/>
    <col min="2310" max="2310" width="53.5" customWidth="1"/>
    <col min="2561" max="2561" width="5.875" customWidth="1"/>
    <col min="2562" max="2562" width="14.75" customWidth="1"/>
    <col min="2563" max="2563" width="14.375" customWidth="1"/>
    <col min="2564" max="2564" width="4.625" customWidth="1"/>
    <col min="2566" max="2566" width="53.5" customWidth="1"/>
    <col min="2817" max="2817" width="5.875" customWidth="1"/>
    <col min="2818" max="2818" width="14.75" customWidth="1"/>
    <col min="2819" max="2819" width="14.375" customWidth="1"/>
    <col min="2820" max="2820" width="4.625" customWidth="1"/>
    <col min="2822" max="2822" width="53.5" customWidth="1"/>
    <col min="3073" max="3073" width="5.875" customWidth="1"/>
    <col min="3074" max="3074" width="14.75" customWidth="1"/>
    <col min="3075" max="3075" width="14.375" customWidth="1"/>
    <col min="3076" max="3076" width="4.625" customWidth="1"/>
    <col min="3078" max="3078" width="53.5" customWidth="1"/>
    <col min="3329" max="3329" width="5.875" customWidth="1"/>
    <col min="3330" max="3330" width="14.75" customWidth="1"/>
    <col min="3331" max="3331" width="14.375" customWidth="1"/>
    <col min="3332" max="3332" width="4.625" customWidth="1"/>
    <col min="3334" max="3334" width="53.5" customWidth="1"/>
    <col min="3585" max="3585" width="5.875" customWidth="1"/>
    <col min="3586" max="3586" width="14.75" customWidth="1"/>
    <col min="3587" max="3587" width="14.375" customWidth="1"/>
    <col min="3588" max="3588" width="4.625" customWidth="1"/>
    <col min="3590" max="3590" width="53.5" customWidth="1"/>
    <col min="3841" max="3841" width="5.875" customWidth="1"/>
    <col min="3842" max="3842" width="14.75" customWidth="1"/>
    <col min="3843" max="3843" width="14.375" customWidth="1"/>
    <col min="3844" max="3844" width="4.625" customWidth="1"/>
    <col min="3846" max="3846" width="53.5" customWidth="1"/>
    <col min="4097" max="4097" width="5.875" customWidth="1"/>
    <col min="4098" max="4098" width="14.75" customWidth="1"/>
    <col min="4099" max="4099" width="14.375" customWidth="1"/>
    <col min="4100" max="4100" width="4.625" customWidth="1"/>
    <col min="4102" max="4102" width="53.5" customWidth="1"/>
    <col min="4353" max="4353" width="5.875" customWidth="1"/>
    <col min="4354" max="4354" width="14.75" customWidth="1"/>
    <col min="4355" max="4355" width="14.375" customWidth="1"/>
    <col min="4356" max="4356" width="4.625" customWidth="1"/>
    <col min="4358" max="4358" width="53.5" customWidth="1"/>
    <col min="4609" max="4609" width="5.875" customWidth="1"/>
    <col min="4610" max="4610" width="14.75" customWidth="1"/>
    <col min="4611" max="4611" width="14.375" customWidth="1"/>
    <col min="4612" max="4612" width="4.625" customWidth="1"/>
    <col min="4614" max="4614" width="53.5" customWidth="1"/>
    <col min="4865" max="4865" width="5.875" customWidth="1"/>
    <col min="4866" max="4866" width="14.75" customWidth="1"/>
    <col min="4867" max="4867" width="14.375" customWidth="1"/>
    <col min="4868" max="4868" width="4.625" customWidth="1"/>
    <col min="4870" max="4870" width="53.5" customWidth="1"/>
    <col min="5121" max="5121" width="5.875" customWidth="1"/>
    <col min="5122" max="5122" width="14.75" customWidth="1"/>
    <col min="5123" max="5123" width="14.375" customWidth="1"/>
    <col min="5124" max="5124" width="4.625" customWidth="1"/>
    <col min="5126" max="5126" width="53.5" customWidth="1"/>
    <col min="5377" max="5377" width="5.875" customWidth="1"/>
    <col min="5378" max="5378" width="14.75" customWidth="1"/>
    <col min="5379" max="5379" width="14.375" customWidth="1"/>
    <col min="5380" max="5380" width="4.625" customWidth="1"/>
    <col min="5382" max="5382" width="53.5" customWidth="1"/>
    <col min="5633" max="5633" width="5.875" customWidth="1"/>
    <col min="5634" max="5634" width="14.75" customWidth="1"/>
    <col min="5635" max="5635" width="14.375" customWidth="1"/>
    <col min="5636" max="5636" width="4.625" customWidth="1"/>
    <col min="5638" max="5638" width="53.5" customWidth="1"/>
    <col min="5889" max="5889" width="5.875" customWidth="1"/>
    <col min="5890" max="5890" width="14.75" customWidth="1"/>
    <col min="5891" max="5891" width="14.375" customWidth="1"/>
    <col min="5892" max="5892" width="4.625" customWidth="1"/>
    <col min="5894" max="5894" width="53.5" customWidth="1"/>
    <col min="6145" max="6145" width="5.875" customWidth="1"/>
    <col min="6146" max="6146" width="14.75" customWidth="1"/>
    <col min="6147" max="6147" width="14.375" customWidth="1"/>
    <col min="6148" max="6148" width="4.625" customWidth="1"/>
    <col min="6150" max="6150" width="53.5" customWidth="1"/>
    <col min="6401" max="6401" width="5.875" customWidth="1"/>
    <col min="6402" max="6402" width="14.75" customWidth="1"/>
    <col min="6403" max="6403" width="14.375" customWidth="1"/>
    <col min="6404" max="6404" width="4.625" customWidth="1"/>
    <col min="6406" max="6406" width="53.5" customWidth="1"/>
    <col min="6657" max="6657" width="5.875" customWidth="1"/>
    <col min="6658" max="6658" width="14.75" customWidth="1"/>
    <col min="6659" max="6659" width="14.375" customWidth="1"/>
    <col min="6660" max="6660" width="4.625" customWidth="1"/>
    <col min="6662" max="6662" width="53.5" customWidth="1"/>
    <col min="6913" max="6913" width="5.875" customWidth="1"/>
    <col min="6914" max="6914" width="14.75" customWidth="1"/>
    <col min="6915" max="6915" width="14.375" customWidth="1"/>
    <col min="6916" max="6916" width="4.625" customWidth="1"/>
    <col min="6918" max="6918" width="53.5" customWidth="1"/>
    <col min="7169" max="7169" width="5.875" customWidth="1"/>
    <col min="7170" max="7170" width="14.75" customWidth="1"/>
    <col min="7171" max="7171" width="14.375" customWidth="1"/>
    <col min="7172" max="7172" width="4.625" customWidth="1"/>
    <col min="7174" max="7174" width="53.5" customWidth="1"/>
    <col min="7425" max="7425" width="5.875" customWidth="1"/>
    <col min="7426" max="7426" width="14.75" customWidth="1"/>
    <col min="7427" max="7427" width="14.375" customWidth="1"/>
    <col min="7428" max="7428" width="4.625" customWidth="1"/>
    <col min="7430" max="7430" width="53.5" customWidth="1"/>
    <col min="7681" max="7681" width="5.875" customWidth="1"/>
    <col min="7682" max="7682" width="14.75" customWidth="1"/>
    <col min="7683" max="7683" width="14.375" customWidth="1"/>
    <col min="7684" max="7684" width="4.625" customWidth="1"/>
    <col min="7686" max="7686" width="53.5" customWidth="1"/>
    <col min="7937" max="7937" width="5.875" customWidth="1"/>
    <col min="7938" max="7938" width="14.75" customWidth="1"/>
    <col min="7939" max="7939" width="14.375" customWidth="1"/>
    <col min="7940" max="7940" width="4.625" customWidth="1"/>
    <col min="7942" max="7942" width="53.5" customWidth="1"/>
    <col min="8193" max="8193" width="5.875" customWidth="1"/>
    <col min="8194" max="8194" width="14.75" customWidth="1"/>
    <col min="8195" max="8195" width="14.375" customWidth="1"/>
    <col min="8196" max="8196" width="4.625" customWidth="1"/>
    <col min="8198" max="8198" width="53.5" customWidth="1"/>
    <col min="8449" max="8449" width="5.875" customWidth="1"/>
    <col min="8450" max="8450" width="14.75" customWidth="1"/>
    <col min="8451" max="8451" width="14.375" customWidth="1"/>
    <col min="8452" max="8452" width="4.625" customWidth="1"/>
    <col min="8454" max="8454" width="53.5" customWidth="1"/>
    <col min="8705" max="8705" width="5.875" customWidth="1"/>
    <col min="8706" max="8706" width="14.75" customWidth="1"/>
    <col min="8707" max="8707" width="14.375" customWidth="1"/>
    <col min="8708" max="8708" width="4.625" customWidth="1"/>
    <col min="8710" max="8710" width="53.5" customWidth="1"/>
    <col min="8961" max="8961" width="5.875" customWidth="1"/>
    <col min="8962" max="8962" width="14.75" customWidth="1"/>
    <col min="8963" max="8963" width="14.375" customWidth="1"/>
    <col min="8964" max="8964" width="4.625" customWidth="1"/>
    <col min="8966" max="8966" width="53.5" customWidth="1"/>
    <col min="9217" max="9217" width="5.875" customWidth="1"/>
    <col min="9218" max="9218" width="14.75" customWidth="1"/>
    <col min="9219" max="9219" width="14.375" customWidth="1"/>
    <col min="9220" max="9220" width="4.625" customWidth="1"/>
    <col min="9222" max="9222" width="53.5" customWidth="1"/>
    <col min="9473" max="9473" width="5.875" customWidth="1"/>
    <col min="9474" max="9474" width="14.75" customWidth="1"/>
    <col min="9475" max="9475" width="14.375" customWidth="1"/>
    <col min="9476" max="9476" width="4.625" customWidth="1"/>
    <col min="9478" max="9478" width="53.5" customWidth="1"/>
    <col min="9729" max="9729" width="5.875" customWidth="1"/>
    <col min="9730" max="9730" width="14.75" customWidth="1"/>
    <col min="9731" max="9731" width="14.375" customWidth="1"/>
    <col min="9732" max="9732" width="4.625" customWidth="1"/>
    <col min="9734" max="9734" width="53.5" customWidth="1"/>
    <col min="9985" max="9985" width="5.875" customWidth="1"/>
    <col min="9986" max="9986" width="14.75" customWidth="1"/>
    <col min="9987" max="9987" width="14.375" customWidth="1"/>
    <col min="9988" max="9988" width="4.625" customWidth="1"/>
    <col min="9990" max="9990" width="53.5" customWidth="1"/>
    <col min="10241" max="10241" width="5.875" customWidth="1"/>
    <col min="10242" max="10242" width="14.75" customWidth="1"/>
    <col min="10243" max="10243" width="14.375" customWidth="1"/>
    <col min="10244" max="10244" width="4.625" customWidth="1"/>
    <col min="10246" max="10246" width="53.5" customWidth="1"/>
    <col min="10497" max="10497" width="5.875" customWidth="1"/>
    <col min="10498" max="10498" width="14.75" customWidth="1"/>
    <col min="10499" max="10499" width="14.375" customWidth="1"/>
    <col min="10500" max="10500" width="4.625" customWidth="1"/>
    <col min="10502" max="10502" width="53.5" customWidth="1"/>
    <col min="10753" max="10753" width="5.875" customWidth="1"/>
    <col min="10754" max="10754" width="14.75" customWidth="1"/>
    <col min="10755" max="10755" width="14.375" customWidth="1"/>
    <col min="10756" max="10756" width="4.625" customWidth="1"/>
    <col min="10758" max="10758" width="53.5" customWidth="1"/>
    <col min="11009" max="11009" width="5.875" customWidth="1"/>
    <col min="11010" max="11010" width="14.75" customWidth="1"/>
    <col min="11011" max="11011" width="14.375" customWidth="1"/>
    <col min="11012" max="11012" width="4.625" customWidth="1"/>
    <col min="11014" max="11014" width="53.5" customWidth="1"/>
    <col min="11265" max="11265" width="5.875" customWidth="1"/>
    <col min="11266" max="11266" width="14.75" customWidth="1"/>
    <col min="11267" max="11267" width="14.375" customWidth="1"/>
    <col min="11268" max="11268" width="4.625" customWidth="1"/>
    <col min="11270" max="11270" width="53.5" customWidth="1"/>
    <col min="11521" max="11521" width="5.875" customWidth="1"/>
    <col min="11522" max="11522" width="14.75" customWidth="1"/>
    <col min="11523" max="11523" width="14.375" customWidth="1"/>
    <col min="11524" max="11524" width="4.625" customWidth="1"/>
    <col min="11526" max="11526" width="53.5" customWidth="1"/>
    <col min="11777" max="11777" width="5.875" customWidth="1"/>
    <col min="11778" max="11778" width="14.75" customWidth="1"/>
    <col min="11779" max="11779" width="14.375" customWidth="1"/>
    <col min="11780" max="11780" width="4.625" customWidth="1"/>
    <col min="11782" max="11782" width="53.5" customWidth="1"/>
    <col min="12033" max="12033" width="5.875" customWidth="1"/>
    <col min="12034" max="12034" width="14.75" customWidth="1"/>
    <col min="12035" max="12035" width="14.375" customWidth="1"/>
    <col min="12036" max="12036" width="4.625" customWidth="1"/>
    <col min="12038" max="12038" width="53.5" customWidth="1"/>
    <col min="12289" max="12289" width="5.875" customWidth="1"/>
    <col min="12290" max="12290" width="14.75" customWidth="1"/>
    <col min="12291" max="12291" width="14.375" customWidth="1"/>
    <col min="12292" max="12292" width="4.625" customWidth="1"/>
    <col min="12294" max="12294" width="53.5" customWidth="1"/>
    <col min="12545" max="12545" width="5.875" customWidth="1"/>
    <col min="12546" max="12546" width="14.75" customWidth="1"/>
    <col min="12547" max="12547" width="14.375" customWidth="1"/>
    <col min="12548" max="12548" width="4.625" customWidth="1"/>
    <col min="12550" max="12550" width="53.5" customWidth="1"/>
    <col min="12801" max="12801" width="5.875" customWidth="1"/>
    <col min="12802" max="12802" width="14.75" customWidth="1"/>
    <col min="12803" max="12803" width="14.375" customWidth="1"/>
    <col min="12804" max="12804" width="4.625" customWidth="1"/>
    <col min="12806" max="12806" width="53.5" customWidth="1"/>
    <col min="13057" max="13057" width="5.875" customWidth="1"/>
    <col min="13058" max="13058" width="14.75" customWidth="1"/>
    <col min="13059" max="13059" width="14.375" customWidth="1"/>
    <col min="13060" max="13060" width="4.625" customWidth="1"/>
    <col min="13062" max="13062" width="53.5" customWidth="1"/>
    <col min="13313" max="13313" width="5.875" customWidth="1"/>
    <col min="13314" max="13314" width="14.75" customWidth="1"/>
    <col min="13315" max="13315" width="14.375" customWidth="1"/>
    <col min="13316" max="13316" width="4.625" customWidth="1"/>
    <col min="13318" max="13318" width="53.5" customWidth="1"/>
    <col min="13569" max="13569" width="5.875" customWidth="1"/>
    <col min="13570" max="13570" width="14.75" customWidth="1"/>
    <col min="13571" max="13571" width="14.375" customWidth="1"/>
    <col min="13572" max="13572" width="4.625" customWidth="1"/>
    <col min="13574" max="13574" width="53.5" customWidth="1"/>
    <col min="13825" max="13825" width="5.875" customWidth="1"/>
    <col min="13826" max="13826" width="14.75" customWidth="1"/>
    <col min="13827" max="13827" width="14.375" customWidth="1"/>
    <col min="13828" max="13828" width="4.625" customWidth="1"/>
    <col min="13830" max="13830" width="53.5" customWidth="1"/>
    <col min="14081" max="14081" width="5.875" customWidth="1"/>
    <col min="14082" max="14082" width="14.75" customWidth="1"/>
    <col min="14083" max="14083" width="14.375" customWidth="1"/>
    <col min="14084" max="14084" width="4.625" customWidth="1"/>
    <col min="14086" max="14086" width="53.5" customWidth="1"/>
    <col min="14337" max="14337" width="5.875" customWidth="1"/>
    <col min="14338" max="14338" width="14.75" customWidth="1"/>
    <col min="14339" max="14339" width="14.375" customWidth="1"/>
    <col min="14340" max="14340" width="4.625" customWidth="1"/>
    <col min="14342" max="14342" width="53.5" customWidth="1"/>
    <col min="14593" max="14593" width="5.875" customWidth="1"/>
    <col min="14594" max="14594" width="14.75" customWidth="1"/>
    <col min="14595" max="14595" width="14.375" customWidth="1"/>
    <col min="14596" max="14596" width="4.625" customWidth="1"/>
    <col min="14598" max="14598" width="53.5" customWidth="1"/>
    <col min="14849" max="14849" width="5.875" customWidth="1"/>
    <col min="14850" max="14850" width="14.75" customWidth="1"/>
    <col min="14851" max="14851" width="14.375" customWidth="1"/>
    <col min="14852" max="14852" width="4.625" customWidth="1"/>
    <col min="14854" max="14854" width="53.5" customWidth="1"/>
    <col min="15105" max="15105" width="5.875" customWidth="1"/>
    <col min="15106" max="15106" width="14.75" customWidth="1"/>
    <col min="15107" max="15107" width="14.375" customWidth="1"/>
    <col min="15108" max="15108" width="4.625" customWidth="1"/>
    <col min="15110" max="15110" width="53.5" customWidth="1"/>
    <col min="15361" max="15361" width="5.875" customWidth="1"/>
    <col min="15362" max="15362" width="14.75" customWidth="1"/>
    <col min="15363" max="15363" width="14.375" customWidth="1"/>
    <col min="15364" max="15364" width="4.625" customWidth="1"/>
    <col min="15366" max="15366" width="53.5" customWidth="1"/>
    <col min="15617" max="15617" width="5.875" customWidth="1"/>
    <col min="15618" max="15618" width="14.75" customWidth="1"/>
    <col min="15619" max="15619" width="14.375" customWidth="1"/>
    <col min="15620" max="15620" width="4.625" customWidth="1"/>
    <col min="15622" max="15622" width="53.5" customWidth="1"/>
    <col min="15873" max="15873" width="5.875" customWidth="1"/>
    <col min="15874" max="15874" width="14.75" customWidth="1"/>
    <col min="15875" max="15875" width="14.375" customWidth="1"/>
    <col min="15876" max="15876" width="4.625" customWidth="1"/>
    <col min="15878" max="15878" width="53.5" customWidth="1"/>
    <col min="16129" max="16129" width="5.875" customWidth="1"/>
    <col min="16130" max="16130" width="14.75" customWidth="1"/>
    <col min="16131" max="16131" width="14.375" customWidth="1"/>
    <col min="16132" max="16132" width="4.625" customWidth="1"/>
    <col min="16134" max="16134" width="53.5" customWidth="1"/>
  </cols>
  <sheetData>
    <row r="1" spans="1:6" x14ac:dyDescent="0.15">
      <c r="A1" s="594" t="s">
        <v>365</v>
      </c>
      <c r="B1" s="594"/>
      <c r="C1" s="594"/>
      <c r="D1" s="594"/>
      <c r="E1" s="594"/>
      <c r="F1" s="594"/>
    </row>
    <row r="3" spans="1:6" ht="14.25" thickBot="1" x14ac:dyDescent="0.2">
      <c r="A3" s="160" t="s">
        <v>231</v>
      </c>
    </row>
    <row r="4" spans="1:6" x14ac:dyDescent="0.15">
      <c r="A4" s="161"/>
      <c r="B4" s="225" t="s">
        <v>241</v>
      </c>
      <c r="C4" s="225" t="s">
        <v>283</v>
      </c>
      <c r="D4" s="595" t="s">
        <v>284</v>
      </c>
      <c r="E4" s="595"/>
      <c r="F4" s="162" t="s">
        <v>285</v>
      </c>
    </row>
    <row r="5" spans="1:6" x14ac:dyDescent="0.15">
      <c r="A5" s="596">
        <v>1</v>
      </c>
      <c r="B5" s="597"/>
      <c r="C5" s="599"/>
      <c r="D5" s="601" t="s">
        <v>355</v>
      </c>
      <c r="E5" s="603"/>
      <c r="F5" s="592"/>
    </row>
    <row r="6" spans="1:6" x14ac:dyDescent="0.15">
      <c r="A6" s="596"/>
      <c r="B6" s="598"/>
      <c r="C6" s="600"/>
      <c r="D6" s="602"/>
      <c r="E6" s="600"/>
      <c r="F6" s="592"/>
    </row>
    <row r="7" spans="1:6" x14ac:dyDescent="0.15">
      <c r="A7" s="596">
        <v>2</v>
      </c>
      <c r="B7" s="597"/>
      <c r="C7" s="599"/>
      <c r="D7" s="601" t="s">
        <v>355</v>
      </c>
      <c r="E7" s="599"/>
      <c r="F7" s="592"/>
    </row>
    <row r="8" spans="1:6" ht="14.25" thickBot="1" x14ac:dyDescent="0.2">
      <c r="A8" s="604"/>
      <c r="B8" s="605"/>
      <c r="C8" s="606"/>
      <c r="D8" s="607"/>
      <c r="E8" s="606"/>
      <c r="F8" s="593"/>
    </row>
    <row r="9" spans="1:6" x14ac:dyDescent="0.15">
      <c r="A9" s="163"/>
      <c r="B9" s="164"/>
      <c r="C9" s="165"/>
      <c r="D9" s="165"/>
      <c r="E9" s="166"/>
      <c r="F9" s="167"/>
    </row>
    <row r="10" spans="1:6" ht="14.25" thickBot="1" x14ac:dyDescent="0.2">
      <c r="A10" s="608" t="s">
        <v>232</v>
      </c>
      <c r="B10" s="608"/>
      <c r="C10" s="608"/>
      <c r="D10" s="608"/>
      <c r="E10" s="608"/>
      <c r="F10" s="608"/>
    </row>
    <row r="11" spans="1:6" x14ac:dyDescent="0.15">
      <c r="A11" s="168"/>
      <c r="B11" s="225" t="s">
        <v>241</v>
      </c>
      <c r="C11" s="225" t="s">
        <v>283</v>
      </c>
      <c r="D11" s="609" t="s">
        <v>284</v>
      </c>
      <c r="E11" s="609"/>
      <c r="F11" s="162" t="s">
        <v>285</v>
      </c>
    </row>
    <row r="12" spans="1:6" x14ac:dyDescent="0.15">
      <c r="A12" s="596">
        <v>1</v>
      </c>
      <c r="B12" s="597"/>
      <c r="C12" s="599"/>
      <c r="D12" s="601" t="s">
        <v>355</v>
      </c>
      <c r="E12" s="603"/>
      <c r="F12" s="592"/>
    </row>
    <row r="13" spans="1:6" x14ac:dyDescent="0.15">
      <c r="A13" s="596"/>
      <c r="B13" s="598"/>
      <c r="C13" s="600"/>
      <c r="D13" s="602"/>
      <c r="E13" s="600"/>
      <c r="F13" s="592"/>
    </row>
    <row r="14" spans="1:6" x14ac:dyDescent="0.15">
      <c r="A14" s="596">
        <v>2</v>
      </c>
      <c r="B14" s="597"/>
      <c r="C14" s="599"/>
      <c r="D14" s="601" t="s">
        <v>355</v>
      </c>
      <c r="E14" s="603"/>
      <c r="F14" s="592"/>
    </row>
    <row r="15" spans="1:6" x14ac:dyDescent="0.15">
      <c r="A15" s="596"/>
      <c r="B15" s="598"/>
      <c r="C15" s="600"/>
      <c r="D15" s="602"/>
      <c r="E15" s="600"/>
      <c r="F15" s="592"/>
    </row>
    <row r="16" spans="1:6" x14ac:dyDescent="0.15">
      <c r="A16" s="596">
        <v>3</v>
      </c>
      <c r="B16" s="597"/>
      <c r="C16" s="610"/>
      <c r="D16" s="601" t="s">
        <v>355</v>
      </c>
      <c r="E16" s="603"/>
      <c r="F16" s="592"/>
    </row>
    <row r="17" spans="1:6" x14ac:dyDescent="0.15">
      <c r="A17" s="596"/>
      <c r="B17" s="598"/>
      <c r="C17" s="611"/>
      <c r="D17" s="602"/>
      <c r="E17" s="600"/>
      <c r="F17" s="592"/>
    </row>
    <row r="18" spans="1:6" x14ac:dyDescent="0.15">
      <c r="A18" s="596">
        <v>4</v>
      </c>
      <c r="B18" s="597"/>
      <c r="C18" s="610"/>
      <c r="D18" s="601" t="s">
        <v>355</v>
      </c>
      <c r="E18" s="603"/>
      <c r="F18" s="592"/>
    </row>
    <row r="19" spans="1:6" x14ac:dyDescent="0.15">
      <c r="A19" s="596"/>
      <c r="B19" s="598"/>
      <c r="C19" s="611"/>
      <c r="D19" s="602"/>
      <c r="E19" s="600"/>
      <c r="F19" s="592"/>
    </row>
    <row r="20" spans="1:6" x14ac:dyDescent="0.15">
      <c r="A20" s="596">
        <v>5</v>
      </c>
      <c r="B20" s="597"/>
      <c r="C20" s="610"/>
      <c r="D20" s="601" t="s">
        <v>355</v>
      </c>
      <c r="E20" s="603"/>
      <c r="F20" s="592"/>
    </row>
    <row r="21" spans="1:6" x14ac:dyDescent="0.15">
      <c r="A21" s="596"/>
      <c r="B21" s="598"/>
      <c r="C21" s="611"/>
      <c r="D21" s="602"/>
      <c r="E21" s="600"/>
      <c r="F21" s="592"/>
    </row>
    <row r="22" spans="1:6" x14ac:dyDescent="0.15">
      <c r="A22" s="596">
        <v>6</v>
      </c>
      <c r="B22" s="597"/>
      <c r="C22" s="610"/>
      <c r="D22" s="601" t="s">
        <v>355</v>
      </c>
      <c r="E22" s="603"/>
      <c r="F22" s="592"/>
    </row>
    <row r="23" spans="1:6" x14ac:dyDescent="0.15">
      <c r="A23" s="596"/>
      <c r="B23" s="598"/>
      <c r="C23" s="611"/>
      <c r="D23" s="602"/>
      <c r="E23" s="600"/>
      <c r="F23" s="592"/>
    </row>
    <row r="24" spans="1:6" x14ac:dyDescent="0.15">
      <c r="A24" s="596">
        <v>7</v>
      </c>
      <c r="B24" s="597"/>
      <c r="C24" s="610"/>
      <c r="D24" s="601" t="s">
        <v>355</v>
      </c>
      <c r="E24" s="603"/>
      <c r="F24" s="592"/>
    </row>
    <row r="25" spans="1:6" x14ac:dyDescent="0.15">
      <c r="A25" s="596"/>
      <c r="B25" s="598"/>
      <c r="C25" s="611"/>
      <c r="D25" s="602"/>
      <c r="E25" s="600"/>
      <c r="F25" s="592"/>
    </row>
    <row r="26" spans="1:6" x14ac:dyDescent="0.15">
      <c r="A26" s="596">
        <v>8</v>
      </c>
      <c r="B26" s="597"/>
      <c r="C26" s="610"/>
      <c r="D26" s="601" t="s">
        <v>355</v>
      </c>
      <c r="E26" s="603"/>
      <c r="F26" s="592"/>
    </row>
    <row r="27" spans="1:6" x14ac:dyDescent="0.15">
      <c r="A27" s="596"/>
      <c r="B27" s="598"/>
      <c r="C27" s="611"/>
      <c r="D27" s="602"/>
      <c r="E27" s="600"/>
      <c r="F27" s="592"/>
    </row>
    <row r="28" spans="1:6" x14ac:dyDescent="0.15">
      <c r="A28" s="596">
        <v>9</v>
      </c>
      <c r="B28" s="597"/>
      <c r="C28" s="610"/>
      <c r="D28" s="601" t="s">
        <v>355</v>
      </c>
      <c r="E28" s="603"/>
      <c r="F28" s="592"/>
    </row>
    <row r="29" spans="1:6" x14ac:dyDescent="0.15">
      <c r="A29" s="596"/>
      <c r="B29" s="598"/>
      <c r="C29" s="611"/>
      <c r="D29" s="602"/>
      <c r="E29" s="600"/>
      <c r="F29" s="592"/>
    </row>
    <row r="30" spans="1:6" ht="14.25" thickBot="1" x14ac:dyDescent="0.2">
      <c r="A30" s="604">
        <v>10</v>
      </c>
      <c r="B30" s="622"/>
      <c r="C30" s="610"/>
      <c r="D30" s="601" t="s">
        <v>355</v>
      </c>
      <c r="E30" s="603"/>
      <c r="F30" s="593"/>
    </row>
    <row r="31" spans="1:6" ht="14.25" thickBot="1" x14ac:dyDescent="0.2">
      <c r="A31" s="621"/>
      <c r="B31" s="623"/>
      <c r="C31" s="624"/>
      <c r="D31" s="607"/>
      <c r="E31" s="606"/>
      <c r="F31" s="625"/>
    </row>
    <row r="34" spans="1:6" ht="14.25" thickBot="1" x14ac:dyDescent="0.2">
      <c r="A34" s="169" t="s">
        <v>286</v>
      </c>
    </row>
    <row r="35" spans="1:6" x14ac:dyDescent="0.15">
      <c r="A35" s="612"/>
      <c r="B35" s="613"/>
      <c r="C35" s="613"/>
      <c r="D35" s="613"/>
      <c r="E35" s="613"/>
      <c r="F35" s="614"/>
    </row>
    <row r="36" spans="1:6" x14ac:dyDescent="0.15">
      <c r="A36" s="615"/>
      <c r="B36" s="616"/>
      <c r="C36" s="616"/>
      <c r="D36" s="616"/>
      <c r="E36" s="616"/>
      <c r="F36" s="617"/>
    </row>
    <row r="37" spans="1:6" x14ac:dyDescent="0.15">
      <c r="A37" s="615"/>
      <c r="B37" s="616"/>
      <c r="C37" s="616"/>
      <c r="D37" s="616"/>
      <c r="E37" s="616"/>
      <c r="F37" s="617"/>
    </row>
    <row r="38" spans="1:6" x14ac:dyDescent="0.15">
      <c r="A38" s="615"/>
      <c r="B38" s="616"/>
      <c r="C38" s="616"/>
      <c r="D38" s="616"/>
      <c r="E38" s="616"/>
      <c r="F38" s="617"/>
    </row>
    <row r="39" spans="1:6" x14ac:dyDescent="0.15">
      <c r="A39" s="615"/>
      <c r="B39" s="616"/>
      <c r="C39" s="616"/>
      <c r="D39" s="616"/>
      <c r="E39" s="616"/>
      <c r="F39" s="617"/>
    </row>
    <row r="40" spans="1:6" x14ac:dyDescent="0.15">
      <c r="A40" s="615"/>
      <c r="B40" s="616"/>
      <c r="C40" s="616"/>
      <c r="D40" s="616"/>
      <c r="E40" s="616"/>
      <c r="F40" s="617"/>
    </row>
    <row r="41" spans="1:6" x14ac:dyDescent="0.15">
      <c r="A41" s="615"/>
      <c r="B41" s="616"/>
      <c r="C41" s="616"/>
      <c r="D41" s="616"/>
      <c r="E41" s="616"/>
      <c r="F41" s="617"/>
    </row>
    <row r="42" spans="1:6" x14ac:dyDescent="0.15">
      <c r="A42" s="615"/>
      <c r="B42" s="616"/>
      <c r="C42" s="616"/>
      <c r="D42" s="616"/>
      <c r="E42" s="616"/>
      <c r="F42" s="617"/>
    </row>
    <row r="43" spans="1:6" ht="14.25" thickBot="1" x14ac:dyDescent="0.2">
      <c r="A43" s="618"/>
      <c r="B43" s="619"/>
      <c r="C43" s="619"/>
      <c r="D43" s="619"/>
      <c r="E43" s="619"/>
      <c r="F43" s="620"/>
    </row>
  </sheetData>
  <mergeCells count="77">
    <mergeCell ref="A35:F43"/>
    <mergeCell ref="A30:A31"/>
    <mergeCell ref="B30:B31"/>
    <mergeCell ref="C30:C31"/>
    <mergeCell ref="D30:D31"/>
    <mergeCell ref="E30:E31"/>
    <mergeCell ref="F30:F31"/>
    <mergeCell ref="F28:F29"/>
    <mergeCell ref="A26:A27"/>
    <mergeCell ref="B26:B27"/>
    <mergeCell ref="C26:C27"/>
    <mergeCell ref="D26:D27"/>
    <mergeCell ref="E26:E27"/>
    <mergeCell ref="F26:F27"/>
    <mergeCell ref="A28:A29"/>
    <mergeCell ref="B28:B29"/>
    <mergeCell ref="C28:C29"/>
    <mergeCell ref="D28:D29"/>
    <mergeCell ref="E28:E29"/>
    <mergeCell ref="F24:F25"/>
    <mergeCell ref="A22:A23"/>
    <mergeCell ref="B22:B23"/>
    <mergeCell ref="C22:C23"/>
    <mergeCell ref="D22:D23"/>
    <mergeCell ref="E22:E23"/>
    <mergeCell ref="F22:F23"/>
    <mergeCell ref="A24:A25"/>
    <mergeCell ref="B24:B25"/>
    <mergeCell ref="C24:C25"/>
    <mergeCell ref="D24:D25"/>
    <mergeCell ref="E24:E25"/>
    <mergeCell ref="F20:F21"/>
    <mergeCell ref="A18:A19"/>
    <mergeCell ref="B18:B19"/>
    <mergeCell ref="C18:C19"/>
    <mergeCell ref="D18:D19"/>
    <mergeCell ref="E18:E19"/>
    <mergeCell ref="F18:F19"/>
    <mergeCell ref="A20:A21"/>
    <mergeCell ref="B20:B21"/>
    <mergeCell ref="C20:C21"/>
    <mergeCell ref="D20:D21"/>
    <mergeCell ref="E20:E21"/>
    <mergeCell ref="F16:F17"/>
    <mergeCell ref="A14:A15"/>
    <mergeCell ref="B14:B15"/>
    <mergeCell ref="C14:C15"/>
    <mergeCell ref="D14:D15"/>
    <mergeCell ref="E14:E15"/>
    <mergeCell ref="F14:F15"/>
    <mergeCell ref="A16:A17"/>
    <mergeCell ref="B16:B17"/>
    <mergeCell ref="C16:C17"/>
    <mergeCell ref="D16:D17"/>
    <mergeCell ref="E16:E17"/>
    <mergeCell ref="A10:F10"/>
    <mergeCell ref="D11:E11"/>
    <mergeCell ref="A12:A13"/>
    <mergeCell ref="B12:B13"/>
    <mergeCell ref="C12:C13"/>
    <mergeCell ref="D12:D13"/>
    <mergeCell ref="E12:E13"/>
    <mergeCell ref="F12:F13"/>
    <mergeCell ref="F7:F8"/>
    <mergeCell ref="A1:F1"/>
    <mergeCell ref="D4:E4"/>
    <mergeCell ref="A5:A6"/>
    <mergeCell ref="B5:B6"/>
    <mergeCell ref="C5:C6"/>
    <mergeCell ref="D5:D6"/>
    <mergeCell ref="E5:E6"/>
    <mergeCell ref="F5:F6"/>
    <mergeCell ref="A7:A8"/>
    <mergeCell ref="B7:B8"/>
    <mergeCell ref="C7:C8"/>
    <mergeCell ref="D7:D8"/>
    <mergeCell ref="E7:E8"/>
  </mergeCells>
  <phoneticPr fontId="4"/>
  <printOptions horizontalCentered="1"/>
  <pageMargins left="0.19685039370078741" right="0.19685039370078741" top="0.59055118110236227" bottom="0.19685039370078741" header="0.39370078740157483" footer="0"/>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BreakPreview" zoomScaleNormal="100" zoomScaleSheetLayoutView="100" workbookViewId="0">
      <selection activeCell="I14" sqref="I14"/>
    </sheetView>
  </sheetViews>
  <sheetFormatPr defaultRowHeight="13.5" x14ac:dyDescent="0.15"/>
  <cols>
    <col min="1" max="1" width="5.875" customWidth="1"/>
    <col min="2" max="2" width="14.75" customWidth="1"/>
    <col min="3" max="3" width="14.375" customWidth="1"/>
    <col min="4" max="4" width="4.625" customWidth="1"/>
    <col min="6" max="6" width="53.5" customWidth="1"/>
    <col min="257" max="257" width="5.875" customWidth="1"/>
    <col min="258" max="258" width="14.75" customWidth="1"/>
    <col min="259" max="259" width="14.375" customWidth="1"/>
    <col min="260" max="260" width="4.625" customWidth="1"/>
    <col min="262" max="262" width="53.5" customWidth="1"/>
    <col min="513" max="513" width="5.875" customWidth="1"/>
    <col min="514" max="514" width="14.75" customWidth="1"/>
    <col min="515" max="515" width="14.375" customWidth="1"/>
    <col min="516" max="516" width="4.625" customWidth="1"/>
    <col min="518" max="518" width="53.5" customWidth="1"/>
    <col min="769" max="769" width="5.875" customWidth="1"/>
    <col min="770" max="770" width="14.75" customWidth="1"/>
    <col min="771" max="771" width="14.375" customWidth="1"/>
    <col min="772" max="772" width="4.625" customWidth="1"/>
    <col min="774" max="774" width="53.5" customWidth="1"/>
    <col min="1025" max="1025" width="5.875" customWidth="1"/>
    <col min="1026" max="1026" width="14.75" customWidth="1"/>
    <col min="1027" max="1027" width="14.375" customWidth="1"/>
    <col min="1028" max="1028" width="4.625" customWidth="1"/>
    <col min="1030" max="1030" width="53.5" customWidth="1"/>
    <col min="1281" max="1281" width="5.875" customWidth="1"/>
    <col min="1282" max="1282" width="14.75" customWidth="1"/>
    <col min="1283" max="1283" width="14.375" customWidth="1"/>
    <col min="1284" max="1284" width="4.625" customWidth="1"/>
    <col min="1286" max="1286" width="53.5" customWidth="1"/>
    <col min="1537" max="1537" width="5.875" customWidth="1"/>
    <col min="1538" max="1538" width="14.75" customWidth="1"/>
    <col min="1539" max="1539" width="14.375" customWidth="1"/>
    <col min="1540" max="1540" width="4.625" customWidth="1"/>
    <col min="1542" max="1542" width="53.5" customWidth="1"/>
    <col min="1793" max="1793" width="5.875" customWidth="1"/>
    <col min="1794" max="1794" width="14.75" customWidth="1"/>
    <col min="1795" max="1795" width="14.375" customWidth="1"/>
    <col min="1796" max="1796" width="4.625" customWidth="1"/>
    <col min="1798" max="1798" width="53.5" customWidth="1"/>
    <col min="2049" max="2049" width="5.875" customWidth="1"/>
    <col min="2050" max="2050" width="14.75" customWidth="1"/>
    <col min="2051" max="2051" width="14.375" customWidth="1"/>
    <col min="2052" max="2052" width="4.625" customWidth="1"/>
    <col min="2054" max="2054" width="53.5" customWidth="1"/>
    <col min="2305" max="2305" width="5.875" customWidth="1"/>
    <col min="2306" max="2306" width="14.75" customWidth="1"/>
    <col min="2307" max="2307" width="14.375" customWidth="1"/>
    <col min="2308" max="2308" width="4.625" customWidth="1"/>
    <col min="2310" max="2310" width="53.5" customWidth="1"/>
    <col min="2561" max="2561" width="5.875" customWidth="1"/>
    <col min="2562" max="2562" width="14.75" customWidth="1"/>
    <col min="2563" max="2563" width="14.375" customWidth="1"/>
    <col min="2564" max="2564" width="4.625" customWidth="1"/>
    <col min="2566" max="2566" width="53.5" customWidth="1"/>
    <col min="2817" max="2817" width="5.875" customWidth="1"/>
    <col min="2818" max="2818" width="14.75" customWidth="1"/>
    <col min="2819" max="2819" width="14.375" customWidth="1"/>
    <col min="2820" max="2820" width="4.625" customWidth="1"/>
    <col min="2822" max="2822" width="53.5" customWidth="1"/>
    <col min="3073" max="3073" width="5.875" customWidth="1"/>
    <col min="3074" max="3074" width="14.75" customWidth="1"/>
    <col min="3075" max="3075" width="14.375" customWidth="1"/>
    <col min="3076" max="3076" width="4.625" customWidth="1"/>
    <col min="3078" max="3078" width="53.5" customWidth="1"/>
    <col min="3329" max="3329" width="5.875" customWidth="1"/>
    <col min="3330" max="3330" width="14.75" customWidth="1"/>
    <col min="3331" max="3331" width="14.375" customWidth="1"/>
    <col min="3332" max="3332" width="4.625" customWidth="1"/>
    <col min="3334" max="3334" width="53.5" customWidth="1"/>
    <col min="3585" max="3585" width="5.875" customWidth="1"/>
    <col min="3586" max="3586" width="14.75" customWidth="1"/>
    <col min="3587" max="3587" width="14.375" customWidth="1"/>
    <col min="3588" max="3588" width="4.625" customWidth="1"/>
    <col min="3590" max="3590" width="53.5" customWidth="1"/>
    <col min="3841" max="3841" width="5.875" customWidth="1"/>
    <col min="3842" max="3842" width="14.75" customWidth="1"/>
    <col min="3843" max="3843" width="14.375" customWidth="1"/>
    <col min="3844" max="3844" width="4.625" customWidth="1"/>
    <col min="3846" max="3846" width="53.5" customWidth="1"/>
    <col min="4097" max="4097" width="5.875" customWidth="1"/>
    <col min="4098" max="4098" width="14.75" customWidth="1"/>
    <col min="4099" max="4099" width="14.375" customWidth="1"/>
    <col min="4100" max="4100" width="4.625" customWidth="1"/>
    <col min="4102" max="4102" width="53.5" customWidth="1"/>
    <col min="4353" max="4353" width="5.875" customWidth="1"/>
    <col min="4354" max="4354" width="14.75" customWidth="1"/>
    <col min="4355" max="4355" width="14.375" customWidth="1"/>
    <col min="4356" max="4356" width="4.625" customWidth="1"/>
    <col min="4358" max="4358" width="53.5" customWidth="1"/>
    <col min="4609" max="4609" width="5.875" customWidth="1"/>
    <col min="4610" max="4610" width="14.75" customWidth="1"/>
    <col min="4611" max="4611" width="14.375" customWidth="1"/>
    <col min="4612" max="4612" width="4.625" customWidth="1"/>
    <col min="4614" max="4614" width="53.5" customWidth="1"/>
    <col min="4865" max="4865" width="5.875" customWidth="1"/>
    <col min="4866" max="4866" width="14.75" customWidth="1"/>
    <col min="4867" max="4867" width="14.375" customWidth="1"/>
    <col min="4868" max="4868" width="4.625" customWidth="1"/>
    <col min="4870" max="4870" width="53.5" customWidth="1"/>
    <col min="5121" max="5121" width="5.875" customWidth="1"/>
    <col min="5122" max="5122" width="14.75" customWidth="1"/>
    <col min="5123" max="5123" width="14.375" customWidth="1"/>
    <col min="5124" max="5124" width="4.625" customWidth="1"/>
    <col min="5126" max="5126" width="53.5" customWidth="1"/>
    <col min="5377" max="5377" width="5.875" customWidth="1"/>
    <col min="5378" max="5378" width="14.75" customWidth="1"/>
    <col min="5379" max="5379" width="14.375" customWidth="1"/>
    <col min="5380" max="5380" width="4.625" customWidth="1"/>
    <col min="5382" max="5382" width="53.5" customWidth="1"/>
    <col min="5633" max="5633" width="5.875" customWidth="1"/>
    <col min="5634" max="5634" width="14.75" customWidth="1"/>
    <col min="5635" max="5635" width="14.375" customWidth="1"/>
    <col min="5636" max="5636" width="4.625" customWidth="1"/>
    <col min="5638" max="5638" width="53.5" customWidth="1"/>
    <col min="5889" max="5889" width="5.875" customWidth="1"/>
    <col min="5890" max="5890" width="14.75" customWidth="1"/>
    <col min="5891" max="5891" width="14.375" customWidth="1"/>
    <col min="5892" max="5892" width="4.625" customWidth="1"/>
    <col min="5894" max="5894" width="53.5" customWidth="1"/>
    <col min="6145" max="6145" width="5.875" customWidth="1"/>
    <col min="6146" max="6146" width="14.75" customWidth="1"/>
    <col min="6147" max="6147" width="14.375" customWidth="1"/>
    <col min="6148" max="6148" width="4.625" customWidth="1"/>
    <col min="6150" max="6150" width="53.5" customWidth="1"/>
    <col min="6401" max="6401" width="5.875" customWidth="1"/>
    <col min="6402" max="6402" width="14.75" customWidth="1"/>
    <col min="6403" max="6403" width="14.375" customWidth="1"/>
    <col min="6404" max="6404" width="4.625" customWidth="1"/>
    <col min="6406" max="6406" width="53.5" customWidth="1"/>
    <col min="6657" max="6657" width="5.875" customWidth="1"/>
    <col min="6658" max="6658" width="14.75" customWidth="1"/>
    <col min="6659" max="6659" width="14.375" customWidth="1"/>
    <col min="6660" max="6660" width="4.625" customWidth="1"/>
    <col min="6662" max="6662" width="53.5" customWidth="1"/>
    <col min="6913" max="6913" width="5.875" customWidth="1"/>
    <col min="6914" max="6914" width="14.75" customWidth="1"/>
    <col min="6915" max="6915" width="14.375" customWidth="1"/>
    <col min="6916" max="6916" width="4.625" customWidth="1"/>
    <col min="6918" max="6918" width="53.5" customWidth="1"/>
    <col min="7169" max="7169" width="5.875" customWidth="1"/>
    <col min="7170" max="7170" width="14.75" customWidth="1"/>
    <col min="7171" max="7171" width="14.375" customWidth="1"/>
    <col min="7172" max="7172" width="4.625" customWidth="1"/>
    <col min="7174" max="7174" width="53.5" customWidth="1"/>
    <col min="7425" max="7425" width="5.875" customWidth="1"/>
    <col min="7426" max="7426" width="14.75" customWidth="1"/>
    <col min="7427" max="7427" width="14.375" customWidth="1"/>
    <col min="7428" max="7428" width="4.625" customWidth="1"/>
    <col min="7430" max="7430" width="53.5" customWidth="1"/>
    <col min="7681" max="7681" width="5.875" customWidth="1"/>
    <col min="7682" max="7682" width="14.75" customWidth="1"/>
    <col min="7683" max="7683" width="14.375" customWidth="1"/>
    <col min="7684" max="7684" width="4.625" customWidth="1"/>
    <col min="7686" max="7686" width="53.5" customWidth="1"/>
    <col min="7937" max="7937" width="5.875" customWidth="1"/>
    <col min="7938" max="7938" width="14.75" customWidth="1"/>
    <col min="7939" max="7939" width="14.375" customWidth="1"/>
    <col min="7940" max="7940" width="4.625" customWidth="1"/>
    <col min="7942" max="7942" width="53.5" customWidth="1"/>
    <col min="8193" max="8193" width="5.875" customWidth="1"/>
    <col min="8194" max="8194" width="14.75" customWidth="1"/>
    <col min="8195" max="8195" width="14.375" customWidth="1"/>
    <col min="8196" max="8196" width="4.625" customWidth="1"/>
    <col min="8198" max="8198" width="53.5" customWidth="1"/>
    <col min="8449" max="8449" width="5.875" customWidth="1"/>
    <col min="8450" max="8450" width="14.75" customWidth="1"/>
    <col min="8451" max="8451" width="14.375" customWidth="1"/>
    <col min="8452" max="8452" width="4.625" customWidth="1"/>
    <col min="8454" max="8454" width="53.5" customWidth="1"/>
    <col min="8705" max="8705" width="5.875" customWidth="1"/>
    <col min="8706" max="8706" width="14.75" customWidth="1"/>
    <col min="8707" max="8707" width="14.375" customWidth="1"/>
    <col min="8708" max="8708" width="4.625" customWidth="1"/>
    <col min="8710" max="8710" width="53.5" customWidth="1"/>
    <col min="8961" max="8961" width="5.875" customWidth="1"/>
    <col min="8962" max="8962" width="14.75" customWidth="1"/>
    <col min="8963" max="8963" width="14.375" customWidth="1"/>
    <col min="8964" max="8964" width="4.625" customWidth="1"/>
    <col min="8966" max="8966" width="53.5" customWidth="1"/>
    <col min="9217" max="9217" width="5.875" customWidth="1"/>
    <col min="9218" max="9218" width="14.75" customWidth="1"/>
    <col min="9219" max="9219" width="14.375" customWidth="1"/>
    <col min="9220" max="9220" width="4.625" customWidth="1"/>
    <col min="9222" max="9222" width="53.5" customWidth="1"/>
    <col min="9473" max="9473" width="5.875" customWidth="1"/>
    <col min="9474" max="9474" width="14.75" customWidth="1"/>
    <col min="9475" max="9475" width="14.375" customWidth="1"/>
    <col min="9476" max="9476" width="4.625" customWidth="1"/>
    <col min="9478" max="9478" width="53.5" customWidth="1"/>
    <col min="9729" max="9729" width="5.875" customWidth="1"/>
    <col min="9730" max="9730" width="14.75" customWidth="1"/>
    <col min="9731" max="9731" width="14.375" customWidth="1"/>
    <col min="9732" max="9732" width="4.625" customWidth="1"/>
    <col min="9734" max="9734" width="53.5" customWidth="1"/>
    <col min="9985" max="9985" width="5.875" customWidth="1"/>
    <col min="9986" max="9986" width="14.75" customWidth="1"/>
    <col min="9987" max="9987" width="14.375" customWidth="1"/>
    <col min="9988" max="9988" width="4.625" customWidth="1"/>
    <col min="9990" max="9990" width="53.5" customWidth="1"/>
    <col min="10241" max="10241" width="5.875" customWidth="1"/>
    <col min="10242" max="10242" width="14.75" customWidth="1"/>
    <col min="10243" max="10243" width="14.375" customWidth="1"/>
    <col min="10244" max="10244" width="4.625" customWidth="1"/>
    <col min="10246" max="10246" width="53.5" customWidth="1"/>
    <col min="10497" max="10497" width="5.875" customWidth="1"/>
    <col min="10498" max="10498" width="14.75" customWidth="1"/>
    <col min="10499" max="10499" width="14.375" customWidth="1"/>
    <col min="10500" max="10500" width="4.625" customWidth="1"/>
    <col min="10502" max="10502" width="53.5" customWidth="1"/>
    <col min="10753" max="10753" width="5.875" customWidth="1"/>
    <col min="10754" max="10754" width="14.75" customWidth="1"/>
    <col min="10755" max="10755" width="14.375" customWidth="1"/>
    <col min="10756" max="10756" width="4.625" customWidth="1"/>
    <col min="10758" max="10758" width="53.5" customWidth="1"/>
    <col min="11009" max="11009" width="5.875" customWidth="1"/>
    <col min="11010" max="11010" width="14.75" customWidth="1"/>
    <col min="11011" max="11011" width="14.375" customWidth="1"/>
    <col min="11012" max="11012" width="4.625" customWidth="1"/>
    <col min="11014" max="11014" width="53.5" customWidth="1"/>
    <col min="11265" max="11265" width="5.875" customWidth="1"/>
    <col min="11266" max="11266" width="14.75" customWidth="1"/>
    <col min="11267" max="11267" width="14.375" customWidth="1"/>
    <col min="11268" max="11268" width="4.625" customWidth="1"/>
    <col min="11270" max="11270" width="53.5" customWidth="1"/>
    <col min="11521" max="11521" width="5.875" customWidth="1"/>
    <col min="11522" max="11522" width="14.75" customWidth="1"/>
    <col min="11523" max="11523" width="14.375" customWidth="1"/>
    <col min="11524" max="11524" width="4.625" customWidth="1"/>
    <col min="11526" max="11526" width="53.5" customWidth="1"/>
    <col min="11777" max="11777" width="5.875" customWidth="1"/>
    <col min="11778" max="11778" width="14.75" customWidth="1"/>
    <col min="11779" max="11779" width="14.375" customWidth="1"/>
    <col min="11780" max="11780" width="4.625" customWidth="1"/>
    <col min="11782" max="11782" width="53.5" customWidth="1"/>
    <col min="12033" max="12033" width="5.875" customWidth="1"/>
    <col min="12034" max="12034" width="14.75" customWidth="1"/>
    <col min="12035" max="12035" width="14.375" customWidth="1"/>
    <col min="12036" max="12036" width="4.625" customWidth="1"/>
    <col min="12038" max="12038" width="53.5" customWidth="1"/>
    <col min="12289" max="12289" width="5.875" customWidth="1"/>
    <col min="12290" max="12290" width="14.75" customWidth="1"/>
    <col min="12291" max="12291" width="14.375" customWidth="1"/>
    <col min="12292" max="12292" width="4.625" customWidth="1"/>
    <col min="12294" max="12294" width="53.5" customWidth="1"/>
    <col min="12545" max="12545" width="5.875" customWidth="1"/>
    <col min="12546" max="12546" width="14.75" customWidth="1"/>
    <col min="12547" max="12547" width="14.375" customWidth="1"/>
    <col min="12548" max="12548" width="4.625" customWidth="1"/>
    <col min="12550" max="12550" width="53.5" customWidth="1"/>
    <col min="12801" max="12801" width="5.875" customWidth="1"/>
    <col min="12802" max="12802" width="14.75" customWidth="1"/>
    <col min="12803" max="12803" width="14.375" customWidth="1"/>
    <col min="12804" max="12804" width="4.625" customWidth="1"/>
    <col min="12806" max="12806" width="53.5" customWidth="1"/>
    <col min="13057" max="13057" width="5.875" customWidth="1"/>
    <col min="13058" max="13058" width="14.75" customWidth="1"/>
    <col min="13059" max="13059" width="14.375" customWidth="1"/>
    <col min="13060" max="13060" width="4.625" customWidth="1"/>
    <col min="13062" max="13062" width="53.5" customWidth="1"/>
    <col min="13313" max="13313" width="5.875" customWidth="1"/>
    <col min="13314" max="13314" width="14.75" customWidth="1"/>
    <col min="13315" max="13315" width="14.375" customWidth="1"/>
    <col min="13316" max="13316" width="4.625" customWidth="1"/>
    <col min="13318" max="13318" width="53.5" customWidth="1"/>
    <col min="13569" max="13569" width="5.875" customWidth="1"/>
    <col min="13570" max="13570" width="14.75" customWidth="1"/>
    <col min="13571" max="13571" width="14.375" customWidth="1"/>
    <col min="13572" max="13572" width="4.625" customWidth="1"/>
    <col min="13574" max="13574" width="53.5" customWidth="1"/>
    <col min="13825" max="13825" width="5.875" customWidth="1"/>
    <col min="13826" max="13826" width="14.75" customWidth="1"/>
    <col min="13827" max="13827" width="14.375" customWidth="1"/>
    <col min="13828" max="13828" width="4.625" customWidth="1"/>
    <col min="13830" max="13830" width="53.5" customWidth="1"/>
    <col min="14081" max="14081" width="5.875" customWidth="1"/>
    <col min="14082" max="14082" width="14.75" customWidth="1"/>
    <col min="14083" max="14083" width="14.375" customWidth="1"/>
    <col min="14084" max="14084" width="4.625" customWidth="1"/>
    <col min="14086" max="14086" width="53.5" customWidth="1"/>
    <col min="14337" max="14337" width="5.875" customWidth="1"/>
    <col min="14338" max="14338" width="14.75" customWidth="1"/>
    <col min="14339" max="14339" width="14.375" customWidth="1"/>
    <col min="14340" max="14340" width="4.625" customWidth="1"/>
    <col min="14342" max="14342" width="53.5" customWidth="1"/>
    <col min="14593" max="14593" width="5.875" customWidth="1"/>
    <col min="14594" max="14594" width="14.75" customWidth="1"/>
    <col min="14595" max="14595" width="14.375" customWidth="1"/>
    <col min="14596" max="14596" width="4.625" customWidth="1"/>
    <col min="14598" max="14598" width="53.5" customWidth="1"/>
    <col min="14849" max="14849" width="5.875" customWidth="1"/>
    <col min="14850" max="14850" width="14.75" customWidth="1"/>
    <col min="14851" max="14851" width="14.375" customWidth="1"/>
    <col min="14852" max="14852" width="4.625" customWidth="1"/>
    <col min="14854" max="14854" width="53.5" customWidth="1"/>
    <col min="15105" max="15105" width="5.875" customWidth="1"/>
    <col min="15106" max="15106" width="14.75" customWidth="1"/>
    <col min="15107" max="15107" width="14.375" customWidth="1"/>
    <col min="15108" max="15108" width="4.625" customWidth="1"/>
    <col min="15110" max="15110" width="53.5" customWidth="1"/>
    <col min="15361" max="15361" width="5.875" customWidth="1"/>
    <col min="15362" max="15362" width="14.75" customWidth="1"/>
    <col min="15363" max="15363" width="14.375" customWidth="1"/>
    <col min="15364" max="15364" width="4.625" customWidth="1"/>
    <col min="15366" max="15366" width="53.5" customWidth="1"/>
    <col min="15617" max="15617" width="5.875" customWidth="1"/>
    <col min="15618" max="15618" width="14.75" customWidth="1"/>
    <col min="15619" max="15619" width="14.375" customWidth="1"/>
    <col min="15620" max="15620" width="4.625" customWidth="1"/>
    <col min="15622" max="15622" width="53.5" customWidth="1"/>
    <col min="15873" max="15873" width="5.875" customWidth="1"/>
    <col min="15874" max="15874" width="14.75" customWidth="1"/>
    <col min="15875" max="15875" width="14.375" customWidth="1"/>
    <col min="15876" max="15876" width="4.625" customWidth="1"/>
    <col min="15878" max="15878" width="53.5" customWidth="1"/>
    <col min="16129" max="16129" width="5.875" customWidth="1"/>
    <col min="16130" max="16130" width="14.75" customWidth="1"/>
    <col min="16131" max="16131" width="14.375" customWidth="1"/>
    <col min="16132" max="16132" width="4.625" customWidth="1"/>
    <col min="16134" max="16134" width="53.5" customWidth="1"/>
  </cols>
  <sheetData>
    <row r="1" spans="1:6" x14ac:dyDescent="0.15">
      <c r="A1" s="626" t="s">
        <v>356</v>
      </c>
      <c r="B1" s="626"/>
      <c r="C1" s="626"/>
      <c r="D1" s="626"/>
      <c r="E1" s="626"/>
      <c r="F1" s="626"/>
    </row>
    <row r="3" spans="1:6" ht="14.25" thickBot="1" x14ac:dyDescent="0.2">
      <c r="A3" s="160" t="s">
        <v>231</v>
      </c>
    </row>
    <row r="4" spans="1:6" x14ac:dyDescent="0.15">
      <c r="A4" s="161"/>
      <c r="B4" s="225" t="s">
        <v>241</v>
      </c>
      <c r="C4" s="225" t="s">
        <v>283</v>
      </c>
      <c r="D4" s="595" t="s">
        <v>284</v>
      </c>
      <c r="E4" s="595"/>
      <c r="F4" s="162" t="s">
        <v>285</v>
      </c>
    </row>
    <row r="5" spans="1:6" x14ac:dyDescent="0.15">
      <c r="A5" s="596">
        <v>1</v>
      </c>
      <c r="B5" s="597" t="s">
        <v>357</v>
      </c>
      <c r="C5" s="599" t="s">
        <v>287</v>
      </c>
      <c r="D5" s="601" t="s">
        <v>355</v>
      </c>
      <c r="E5" s="603">
        <v>2891</v>
      </c>
      <c r="F5" s="592" t="s">
        <v>358</v>
      </c>
    </row>
    <row r="6" spans="1:6" x14ac:dyDescent="0.15">
      <c r="A6" s="596"/>
      <c r="B6" s="598"/>
      <c r="C6" s="600"/>
      <c r="D6" s="602"/>
      <c r="E6" s="600"/>
      <c r="F6" s="592"/>
    </row>
    <row r="7" spans="1:6" x14ac:dyDescent="0.15">
      <c r="A7" s="596">
        <v>2</v>
      </c>
      <c r="B7" s="597"/>
      <c r="C7" s="599"/>
      <c r="D7" s="601" t="s">
        <v>355</v>
      </c>
      <c r="E7" s="599"/>
      <c r="F7" s="592"/>
    </row>
    <row r="8" spans="1:6" ht="14.25" thickBot="1" x14ac:dyDescent="0.2">
      <c r="A8" s="604"/>
      <c r="B8" s="605"/>
      <c r="C8" s="606"/>
      <c r="D8" s="607"/>
      <c r="E8" s="606"/>
      <c r="F8" s="593"/>
    </row>
    <row r="9" spans="1:6" x14ac:dyDescent="0.15">
      <c r="A9" s="163"/>
      <c r="B9" s="164"/>
      <c r="C9" s="165"/>
      <c r="D9" s="165"/>
      <c r="E9" s="166"/>
      <c r="F9" s="167"/>
    </row>
    <row r="10" spans="1:6" ht="14.25" thickBot="1" x14ac:dyDescent="0.2">
      <c r="A10" s="608" t="s">
        <v>232</v>
      </c>
      <c r="B10" s="608"/>
      <c r="C10" s="608"/>
      <c r="D10" s="608"/>
      <c r="E10" s="608"/>
      <c r="F10" s="608"/>
    </row>
    <row r="11" spans="1:6" x14ac:dyDescent="0.15">
      <c r="A11" s="168"/>
      <c r="B11" s="225" t="s">
        <v>241</v>
      </c>
      <c r="C11" s="225" t="s">
        <v>283</v>
      </c>
      <c r="D11" s="609" t="s">
        <v>284</v>
      </c>
      <c r="E11" s="609"/>
      <c r="F11" s="162" t="s">
        <v>285</v>
      </c>
    </row>
    <row r="12" spans="1:6" x14ac:dyDescent="0.15">
      <c r="A12" s="596">
        <v>1</v>
      </c>
      <c r="B12" s="597" t="s">
        <v>359</v>
      </c>
      <c r="C12" s="599" t="s">
        <v>288</v>
      </c>
      <c r="D12" s="601" t="s">
        <v>355</v>
      </c>
      <c r="E12" s="603">
        <v>1927</v>
      </c>
      <c r="F12" s="592" t="s">
        <v>360</v>
      </c>
    </row>
    <row r="13" spans="1:6" x14ac:dyDescent="0.15">
      <c r="A13" s="596"/>
      <c r="B13" s="598"/>
      <c r="C13" s="600"/>
      <c r="D13" s="602"/>
      <c r="E13" s="600"/>
      <c r="F13" s="592"/>
    </row>
    <row r="14" spans="1:6" x14ac:dyDescent="0.15">
      <c r="A14" s="596">
        <v>2</v>
      </c>
      <c r="B14" s="597" t="s">
        <v>361</v>
      </c>
      <c r="C14" s="599" t="s">
        <v>288</v>
      </c>
      <c r="D14" s="601" t="s">
        <v>355</v>
      </c>
      <c r="E14" s="603">
        <v>1927</v>
      </c>
      <c r="F14" s="592" t="s">
        <v>360</v>
      </c>
    </row>
    <row r="15" spans="1:6" x14ac:dyDescent="0.15">
      <c r="A15" s="596"/>
      <c r="B15" s="598"/>
      <c r="C15" s="600"/>
      <c r="D15" s="602"/>
      <c r="E15" s="600"/>
      <c r="F15" s="592"/>
    </row>
    <row r="16" spans="1:6" x14ac:dyDescent="0.15">
      <c r="A16" s="596">
        <v>3</v>
      </c>
      <c r="B16" s="597"/>
      <c r="C16" s="610"/>
      <c r="D16" s="601" t="s">
        <v>355</v>
      </c>
      <c r="E16" s="603"/>
      <c r="F16" s="592"/>
    </row>
    <row r="17" spans="1:6" x14ac:dyDescent="0.15">
      <c r="A17" s="596"/>
      <c r="B17" s="598"/>
      <c r="C17" s="611"/>
      <c r="D17" s="602"/>
      <c r="E17" s="600"/>
      <c r="F17" s="592"/>
    </row>
    <row r="18" spans="1:6" x14ac:dyDescent="0.15">
      <c r="A18" s="596">
        <v>4</v>
      </c>
      <c r="B18" s="597"/>
      <c r="C18" s="610"/>
      <c r="D18" s="601" t="s">
        <v>355</v>
      </c>
      <c r="E18" s="603"/>
      <c r="F18" s="592"/>
    </row>
    <row r="19" spans="1:6" x14ac:dyDescent="0.15">
      <c r="A19" s="596"/>
      <c r="B19" s="598"/>
      <c r="C19" s="611"/>
      <c r="D19" s="602"/>
      <c r="E19" s="600"/>
      <c r="F19" s="592"/>
    </row>
    <row r="20" spans="1:6" x14ac:dyDescent="0.15">
      <c r="A20" s="596">
        <v>5</v>
      </c>
      <c r="B20" s="597"/>
      <c r="C20" s="610"/>
      <c r="D20" s="601" t="s">
        <v>355</v>
      </c>
      <c r="E20" s="603"/>
      <c r="F20" s="592"/>
    </row>
    <row r="21" spans="1:6" x14ac:dyDescent="0.15">
      <c r="A21" s="596"/>
      <c r="B21" s="598"/>
      <c r="C21" s="611"/>
      <c r="D21" s="602"/>
      <c r="E21" s="600"/>
      <c r="F21" s="592"/>
    </row>
    <row r="22" spans="1:6" x14ac:dyDescent="0.15">
      <c r="A22" s="596">
        <v>6</v>
      </c>
      <c r="B22" s="597"/>
      <c r="C22" s="610"/>
      <c r="D22" s="601" t="s">
        <v>355</v>
      </c>
      <c r="E22" s="603"/>
      <c r="F22" s="592"/>
    </row>
    <row r="23" spans="1:6" x14ac:dyDescent="0.15">
      <c r="A23" s="596"/>
      <c r="B23" s="598"/>
      <c r="C23" s="611"/>
      <c r="D23" s="602"/>
      <c r="E23" s="600"/>
      <c r="F23" s="592"/>
    </row>
    <row r="24" spans="1:6" x14ac:dyDescent="0.15">
      <c r="A24" s="596">
        <v>7</v>
      </c>
      <c r="B24" s="597"/>
      <c r="C24" s="610"/>
      <c r="D24" s="601" t="s">
        <v>355</v>
      </c>
      <c r="E24" s="603"/>
      <c r="F24" s="592"/>
    </row>
    <row r="25" spans="1:6" x14ac:dyDescent="0.15">
      <c r="A25" s="596"/>
      <c r="B25" s="598"/>
      <c r="C25" s="611"/>
      <c r="D25" s="602"/>
      <c r="E25" s="600"/>
      <c r="F25" s="592"/>
    </row>
    <row r="26" spans="1:6" x14ac:dyDescent="0.15">
      <c r="A26" s="596">
        <v>8</v>
      </c>
      <c r="B26" s="597"/>
      <c r="C26" s="610"/>
      <c r="D26" s="601" t="s">
        <v>355</v>
      </c>
      <c r="E26" s="603"/>
      <c r="F26" s="592"/>
    </row>
    <row r="27" spans="1:6" x14ac:dyDescent="0.15">
      <c r="A27" s="596"/>
      <c r="B27" s="598"/>
      <c r="C27" s="611"/>
      <c r="D27" s="602"/>
      <c r="E27" s="600"/>
      <c r="F27" s="592"/>
    </row>
    <row r="28" spans="1:6" x14ac:dyDescent="0.15">
      <c r="A28" s="596">
        <v>9</v>
      </c>
      <c r="B28" s="597"/>
      <c r="C28" s="610"/>
      <c r="D28" s="601" t="s">
        <v>355</v>
      </c>
      <c r="E28" s="603"/>
      <c r="F28" s="592"/>
    </row>
    <row r="29" spans="1:6" x14ac:dyDescent="0.15">
      <c r="A29" s="596"/>
      <c r="B29" s="598"/>
      <c r="C29" s="611"/>
      <c r="D29" s="602"/>
      <c r="E29" s="600"/>
      <c r="F29" s="592"/>
    </row>
    <row r="30" spans="1:6" ht="14.25" thickBot="1" x14ac:dyDescent="0.2">
      <c r="A30" s="604">
        <v>10</v>
      </c>
      <c r="B30" s="622"/>
      <c r="C30" s="610"/>
      <c r="D30" s="601" t="s">
        <v>355</v>
      </c>
      <c r="E30" s="603"/>
      <c r="F30" s="593"/>
    </row>
    <row r="31" spans="1:6" ht="14.25" thickBot="1" x14ac:dyDescent="0.2">
      <c r="A31" s="621"/>
      <c r="B31" s="623"/>
      <c r="C31" s="624"/>
      <c r="D31" s="607"/>
      <c r="E31" s="606"/>
      <c r="F31" s="625"/>
    </row>
    <row r="34" spans="1:6" ht="14.25" thickBot="1" x14ac:dyDescent="0.2">
      <c r="A34" s="169" t="s">
        <v>286</v>
      </c>
    </row>
    <row r="35" spans="1:6" x14ac:dyDescent="0.15">
      <c r="A35" s="612" t="s">
        <v>362</v>
      </c>
      <c r="B35" s="613"/>
      <c r="C35" s="613"/>
      <c r="D35" s="613"/>
      <c r="E35" s="613"/>
      <c r="F35" s="614"/>
    </row>
    <row r="36" spans="1:6" x14ac:dyDescent="0.15">
      <c r="A36" s="615"/>
      <c r="B36" s="616"/>
      <c r="C36" s="616"/>
      <c r="D36" s="616"/>
      <c r="E36" s="616"/>
      <c r="F36" s="617"/>
    </row>
    <row r="37" spans="1:6" x14ac:dyDescent="0.15">
      <c r="A37" s="615"/>
      <c r="B37" s="616"/>
      <c r="C37" s="616"/>
      <c r="D37" s="616"/>
      <c r="E37" s="616"/>
      <c r="F37" s="617"/>
    </row>
    <row r="38" spans="1:6" x14ac:dyDescent="0.15">
      <c r="A38" s="615"/>
      <c r="B38" s="616"/>
      <c r="C38" s="616"/>
      <c r="D38" s="616"/>
      <c r="E38" s="616"/>
      <c r="F38" s="617"/>
    </row>
    <row r="39" spans="1:6" x14ac:dyDescent="0.15">
      <c r="A39" s="615"/>
      <c r="B39" s="616"/>
      <c r="C39" s="616"/>
      <c r="D39" s="616"/>
      <c r="E39" s="616"/>
      <c r="F39" s="617"/>
    </row>
    <row r="40" spans="1:6" x14ac:dyDescent="0.15">
      <c r="A40" s="615"/>
      <c r="B40" s="616"/>
      <c r="C40" s="616"/>
      <c r="D40" s="616"/>
      <c r="E40" s="616"/>
      <c r="F40" s="617"/>
    </row>
    <row r="41" spans="1:6" x14ac:dyDescent="0.15">
      <c r="A41" s="615"/>
      <c r="B41" s="616"/>
      <c r="C41" s="616"/>
      <c r="D41" s="616"/>
      <c r="E41" s="616"/>
      <c r="F41" s="617"/>
    </row>
    <row r="42" spans="1:6" x14ac:dyDescent="0.15">
      <c r="A42" s="615"/>
      <c r="B42" s="616"/>
      <c r="C42" s="616"/>
      <c r="D42" s="616"/>
      <c r="E42" s="616"/>
      <c r="F42" s="617"/>
    </row>
    <row r="43" spans="1:6" ht="14.25" thickBot="1" x14ac:dyDescent="0.2">
      <c r="A43" s="618"/>
      <c r="B43" s="619"/>
      <c r="C43" s="619"/>
      <c r="D43" s="619"/>
      <c r="E43" s="619"/>
      <c r="F43" s="620"/>
    </row>
  </sheetData>
  <mergeCells count="77">
    <mergeCell ref="A35:F43"/>
    <mergeCell ref="A30:A31"/>
    <mergeCell ref="B30:B31"/>
    <mergeCell ref="C30:C31"/>
    <mergeCell ref="D30:D31"/>
    <mergeCell ref="E30:E31"/>
    <mergeCell ref="F30:F31"/>
    <mergeCell ref="F28:F29"/>
    <mergeCell ref="A26:A27"/>
    <mergeCell ref="B26:B27"/>
    <mergeCell ref="C26:C27"/>
    <mergeCell ref="D26:D27"/>
    <mergeCell ref="E26:E27"/>
    <mergeCell ref="F26:F27"/>
    <mergeCell ref="A28:A29"/>
    <mergeCell ref="B28:B29"/>
    <mergeCell ref="C28:C29"/>
    <mergeCell ref="D28:D29"/>
    <mergeCell ref="E28:E29"/>
    <mergeCell ref="F24:F25"/>
    <mergeCell ref="A22:A23"/>
    <mergeCell ref="B22:B23"/>
    <mergeCell ref="C22:C23"/>
    <mergeCell ref="D22:D23"/>
    <mergeCell ref="E22:E23"/>
    <mergeCell ref="F22:F23"/>
    <mergeCell ref="A24:A25"/>
    <mergeCell ref="B24:B25"/>
    <mergeCell ref="C24:C25"/>
    <mergeCell ref="D24:D25"/>
    <mergeCell ref="E24:E25"/>
    <mergeCell ref="F20:F21"/>
    <mergeCell ref="A18:A19"/>
    <mergeCell ref="B18:B19"/>
    <mergeCell ref="C18:C19"/>
    <mergeCell ref="D18:D19"/>
    <mergeCell ref="E18:E19"/>
    <mergeCell ref="F18:F19"/>
    <mergeCell ref="A20:A21"/>
    <mergeCell ref="B20:B21"/>
    <mergeCell ref="C20:C21"/>
    <mergeCell ref="D20:D21"/>
    <mergeCell ref="E20:E21"/>
    <mergeCell ref="F16:F17"/>
    <mergeCell ref="A14:A15"/>
    <mergeCell ref="B14:B15"/>
    <mergeCell ref="C14:C15"/>
    <mergeCell ref="D14:D15"/>
    <mergeCell ref="E14:E15"/>
    <mergeCell ref="F14:F15"/>
    <mergeCell ref="A16:A17"/>
    <mergeCell ref="B16:B17"/>
    <mergeCell ref="C16:C17"/>
    <mergeCell ref="D16:D17"/>
    <mergeCell ref="E16:E17"/>
    <mergeCell ref="A10:F10"/>
    <mergeCell ref="D11:E11"/>
    <mergeCell ref="A12:A13"/>
    <mergeCell ref="B12:B13"/>
    <mergeCell ref="C12:C13"/>
    <mergeCell ref="D12:D13"/>
    <mergeCell ref="E12:E13"/>
    <mergeCell ref="F12:F13"/>
    <mergeCell ref="F7:F8"/>
    <mergeCell ref="A1:F1"/>
    <mergeCell ref="D4:E4"/>
    <mergeCell ref="A5:A6"/>
    <mergeCell ref="B5:B6"/>
    <mergeCell ref="C5:C6"/>
    <mergeCell ref="D5:D6"/>
    <mergeCell ref="E5:E6"/>
    <mergeCell ref="F5:F6"/>
    <mergeCell ref="A7:A8"/>
    <mergeCell ref="B7:B8"/>
    <mergeCell ref="C7:C8"/>
    <mergeCell ref="D7:D8"/>
    <mergeCell ref="E7:E8"/>
  </mergeCells>
  <phoneticPr fontId="4"/>
  <printOptions horizontalCentered="1"/>
  <pageMargins left="0.19685039370078741" right="0.19685039370078741" top="0.59055118110236227" bottom="0.19685039370078741" header="0.39370078740157483" footer="0"/>
  <pageSetup paperSize="9" scale="8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2:H73"/>
  <sheetViews>
    <sheetView workbookViewId="0">
      <selection activeCell="J21" sqref="J21"/>
    </sheetView>
  </sheetViews>
  <sheetFormatPr defaultRowHeight="13.5" x14ac:dyDescent="0.15"/>
  <cols>
    <col min="1" max="1" width="5.125" customWidth="1"/>
    <col min="2" max="2" width="9" style="6"/>
    <col min="3" max="3" width="4.875" customWidth="1"/>
    <col min="4" max="4" width="7" customWidth="1"/>
    <col min="5" max="5" width="10.625" style="6" customWidth="1"/>
    <col min="6" max="6" width="4.875" customWidth="1"/>
    <col min="7" max="7" width="5.875" customWidth="1"/>
    <col min="8" max="8" width="10.75" style="6" customWidth="1"/>
  </cols>
  <sheetData>
    <row r="2" spans="1:8" x14ac:dyDescent="0.15">
      <c r="A2" t="s">
        <v>12</v>
      </c>
      <c r="D2" t="s">
        <v>45</v>
      </c>
      <c r="G2" t="s">
        <v>90</v>
      </c>
    </row>
    <row r="3" spans="1:8" x14ac:dyDescent="0.15">
      <c r="A3">
        <v>0</v>
      </c>
      <c r="B3" s="6">
        <v>0</v>
      </c>
      <c r="D3">
        <v>0</v>
      </c>
      <c r="E3" s="6">
        <v>0</v>
      </c>
      <c r="G3">
        <v>0</v>
      </c>
      <c r="H3" s="6">
        <v>0</v>
      </c>
    </row>
    <row r="4" spans="1:8" x14ac:dyDescent="0.15">
      <c r="A4">
        <v>1</v>
      </c>
      <c r="B4" s="6">
        <v>440000</v>
      </c>
      <c r="D4">
        <v>1</v>
      </c>
      <c r="E4" s="6">
        <v>215000</v>
      </c>
      <c r="G4">
        <v>1</v>
      </c>
      <c r="H4" s="6">
        <v>113000</v>
      </c>
    </row>
    <row r="5" spans="1:8" x14ac:dyDescent="0.15">
      <c r="A5">
        <v>2</v>
      </c>
      <c r="B5" s="6">
        <v>630000</v>
      </c>
      <c r="D5">
        <v>2</v>
      </c>
      <c r="E5" s="6">
        <v>430000</v>
      </c>
      <c r="G5">
        <v>2</v>
      </c>
      <c r="H5" s="6">
        <v>113000</v>
      </c>
    </row>
    <row r="6" spans="1:8" x14ac:dyDescent="0.15">
      <c r="A6">
        <v>3</v>
      </c>
      <c r="B6" s="6">
        <v>630000</v>
      </c>
      <c r="D6">
        <v>3</v>
      </c>
      <c r="E6" s="6">
        <v>645000</v>
      </c>
      <c r="G6">
        <v>3</v>
      </c>
      <c r="H6" s="6">
        <v>113000</v>
      </c>
    </row>
    <row r="7" spans="1:8" x14ac:dyDescent="0.15">
      <c r="A7">
        <v>4</v>
      </c>
      <c r="B7" s="6">
        <v>630000</v>
      </c>
      <c r="D7">
        <v>4</v>
      </c>
      <c r="E7" s="6">
        <v>860000</v>
      </c>
      <c r="G7">
        <v>4</v>
      </c>
      <c r="H7" s="6">
        <v>113000</v>
      </c>
    </row>
    <row r="8" spans="1:8" x14ac:dyDescent="0.15">
      <c r="A8">
        <v>5</v>
      </c>
      <c r="B8" s="6">
        <v>630000</v>
      </c>
      <c r="D8">
        <v>5</v>
      </c>
      <c r="E8" s="6">
        <v>1075000</v>
      </c>
      <c r="G8">
        <v>5</v>
      </c>
      <c r="H8" s="6">
        <v>226000</v>
      </c>
    </row>
    <row r="9" spans="1:8" x14ac:dyDescent="0.15">
      <c r="A9">
        <v>6</v>
      </c>
      <c r="B9" s="6">
        <v>630000</v>
      </c>
      <c r="D9">
        <v>6</v>
      </c>
      <c r="E9" s="6">
        <v>1290000</v>
      </c>
      <c r="G9">
        <v>6</v>
      </c>
      <c r="H9" s="6">
        <v>226000</v>
      </c>
    </row>
    <row r="10" spans="1:8" x14ac:dyDescent="0.15">
      <c r="A10">
        <v>7</v>
      </c>
      <c r="B10" s="6">
        <v>630000</v>
      </c>
      <c r="D10">
        <v>7</v>
      </c>
      <c r="E10" s="6">
        <v>1505000</v>
      </c>
      <c r="G10">
        <v>7</v>
      </c>
      <c r="H10" s="6">
        <v>226000</v>
      </c>
    </row>
    <row r="11" spans="1:8" x14ac:dyDescent="0.15">
      <c r="A11">
        <v>8</v>
      </c>
      <c r="B11" s="6">
        <v>630000</v>
      </c>
      <c r="D11">
        <v>8</v>
      </c>
      <c r="E11" s="6">
        <v>1720000</v>
      </c>
      <c r="G11">
        <v>8</v>
      </c>
      <c r="H11" s="6">
        <v>226000</v>
      </c>
    </row>
    <row r="12" spans="1:8" x14ac:dyDescent="0.15">
      <c r="A12">
        <v>9</v>
      </c>
      <c r="B12" s="6">
        <v>630000</v>
      </c>
      <c r="D12">
        <v>9</v>
      </c>
      <c r="E12" s="6">
        <v>1935000</v>
      </c>
      <c r="G12">
        <v>9</v>
      </c>
      <c r="H12" s="6">
        <v>226000</v>
      </c>
    </row>
    <row r="13" spans="1:8" x14ac:dyDescent="0.15">
      <c r="A13">
        <v>10</v>
      </c>
      <c r="B13" s="6">
        <v>630000</v>
      </c>
      <c r="D13">
        <v>10</v>
      </c>
      <c r="E13" s="6">
        <v>2150000</v>
      </c>
      <c r="G13">
        <v>10</v>
      </c>
      <c r="H13" s="6">
        <v>566000</v>
      </c>
    </row>
    <row r="14" spans="1:8" x14ac:dyDescent="0.15">
      <c r="A14">
        <v>11</v>
      </c>
      <c r="B14" s="6">
        <v>630000</v>
      </c>
      <c r="D14">
        <v>11</v>
      </c>
      <c r="E14" s="6">
        <v>2365000</v>
      </c>
      <c r="G14">
        <v>11</v>
      </c>
      <c r="H14" s="6">
        <v>566000</v>
      </c>
    </row>
    <row r="15" spans="1:8" x14ac:dyDescent="0.15">
      <c r="A15">
        <v>12</v>
      </c>
      <c r="B15" s="6">
        <v>630000</v>
      </c>
      <c r="D15">
        <v>12</v>
      </c>
      <c r="E15" s="6">
        <v>2580000</v>
      </c>
      <c r="G15">
        <v>12</v>
      </c>
      <c r="H15" s="6">
        <v>566000</v>
      </c>
    </row>
    <row r="16" spans="1:8" x14ac:dyDescent="0.15">
      <c r="A16">
        <v>13</v>
      </c>
      <c r="B16" s="6">
        <v>630000</v>
      </c>
      <c r="D16">
        <v>13</v>
      </c>
      <c r="E16" s="6">
        <v>2795000</v>
      </c>
      <c r="G16">
        <v>13</v>
      </c>
      <c r="H16" s="6">
        <v>566000</v>
      </c>
    </row>
    <row r="17" spans="1:8" x14ac:dyDescent="0.15">
      <c r="A17">
        <v>14</v>
      </c>
      <c r="B17" s="6">
        <v>630000</v>
      </c>
      <c r="D17">
        <v>14</v>
      </c>
      <c r="E17" s="6">
        <v>3010000</v>
      </c>
      <c r="G17">
        <v>14</v>
      </c>
      <c r="H17" s="6">
        <v>566000</v>
      </c>
    </row>
    <row r="18" spans="1:8" x14ac:dyDescent="0.15">
      <c r="A18">
        <v>15</v>
      </c>
      <c r="B18" s="6">
        <v>630000</v>
      </c>
      <c r="G18">
        <v>15</v>
      </c>
      <c r="H18" s="6">
        <v>849000</v>
      </c>
    </row>
    <row r="19" spans="1:8" x14ac:dyDescent="0.15">
      <c r="A19">
        <v>16</v>
      </c>
      <c r="B19" s="6">
        <v>630000</v>
      </c>
      <c r="G19">
        <v>16</v>
      </c>
      <c r="H19" s="6">
        <v>849000</v>
      </c>
    </row>
    <row r="20" spans="1:8" x14ac:dyDescent="0.15">
      <c r="A20">
        <v>17</v>
      </c>
      <c r="B20" s="6">
        <v>630000</v>
      </c>
      <c r="G20">
        <v>17</v>
      </c>
      <c r="H20" s="6">
        <v>849000</v>
      </c>
    </row>
    <row r="21" spans="1:8" x14ac:dyDescent="0.15">
      <c r="A21">
        <v>18</v>
      </c>
      <c r="B21" s="6">
        <v>630000</v>
      </c>
      <c r="G21">
        <v>18</v>
      </c>
      <c r="H21" s="6">
        <v>849000</v>
      </c>
    </row>
    <row r="22" spans="1:8" x14ac:dyDescent="0.15">
      <c r="A22">
        <v>19</v>
      </c>
      <c r="B22" s="6">
        <v>630000</v>
      </c>
      <c r="G22">
        <v>19</v>
      </c>
      <c r="H22" s="6">
        <v>849000</v>
      </c>
    </row>
    <row r="23" spans="1:8" x14ac:dyDescent="0.15">
      <c r="A23">
        <v>20</v>
      </c>
      <c r="B23" s="6">
        <v>630000</v>
      </c>
      <c r="G23">
        <v>20</v>
      </c>
      <c r="H23" s="6">
        <v>1132000</v>
      </c>
    </row>
    <row r="24" spans="1:8" x14ac:dyDescent="0.15">
      <c r="A24">
        <v>21</v>
      </c>
      <c r="B24" s="6">
        <v>630000</v>
      </c>
      <c r="G24">
        <v>21</v>
      </c>
      <c r="H24" s="6">
        <v>1177000</v>
      </c>
    </row>
    <row r="25" spans="1:8" x14ac:dyDescent="0.15">
      <c r="A25">
        <v>22</v>
      </c>
      <c r="B25" s="6">
        <v>630000</v>
      </c>
      <c r="G25">
        <v>22</v>
      </c>
      <c r="H25" s="6">
        <v>1222000</v>
      </c>
    </row>
    <row r="26" spans="1:8" x14ac:dyDescent="0.15">
      <c r="A26">
        <v>23</v>
      </c>
      <c r="B26" s="6">
        <v>630000</v>
      </c>
      <c r="G26">
        <v>23</v>
      </c>
      <c r="H26" s="6">
        <v>1267000</v>
      </c>
    </row>
    <row r="27" spans="1:8" x14ac:dyDescent="0.15">
      <c r="A27">
        <v>24</v>
      </c>
      <c r="B27" s="6">
        <v>630000</v>
      </c>
      <c r="G27">
        <v>24</v>
      </c>
      <c r="H27" s="6">
        <v>1312000</v>
      </c>
    </row>
    <row r="28" spans="1:8" x14ac:dyDescent="0.15">
      <c r="A28">
        <v>25</v>
      </c>
      <c r="B28" s="6">
        <v>630000</v>
      </c>
      <c r="G28">
        <v>25</v>
      </c>
      <c r="H28" s="6">
        <v>1357000</v>
      </c>
    </row>
    <row r="29" spans="1:8" x14ac:dyDescent="0.15">
      <c r="A29">
        <v>26</v>
      </c>
      <c r="B29" s="6">
        <v>630000</v>
      </c>
      <c r="G29">
        <v>26</v>
      </c>
      <c r="H29" s="6">
        <v>1402000</v>
      </c>
    </row>
    <row r="30" spans="1:8" x14ac:dyDescent="0.15">
      <c r="A30">
        <v>27</v>
      </c>
      <c r="B30" s="6">
        <v>630000</v>
      </c>
      <c r="G30">
        <v>27</v>
      </c>
      <c r="H30" s="6">
        <v>1447000</v>
      </c>
    </row>
    <row r="31" spans="1:8" x14ac:dyDescent="0.15">
      <c r="A31">
        <v>28</v>
      </c>
      <c r="B31" s="6">
        <v>630000</v>
      </c>
      <c r="G31">
        <v>28</v>
      </c>
      <c r="H31" s="6">
        <v>1492000</v>
      </c>
    </row>
    <row r="32" spans="1:8" x14ac:dyDescent="0.15">
      <c r="A32">
        <v>29</v>
      </c>
      <c r="B32" s="6">
        <v>630000</v>
      </c>
      <c r="G32">
        <v>29</v>
      </c>
      <c r="H32" s="6">
        <v>1537000</v>
      </c>
    </row>
    <row r="33" spans="1:8" x14ac:dyDescent="0.15">
      <c r="A33">
        <v>30</v>
      </c>
      <c r="B33" s="6">
        <v>630000</v>
      </c>
      <c r="G33">
        <v>30</v>
      </c>
      <c r="H33" s="6">
        <v>1582000</v>
      </c>
    </row>
    <row r="34" spans="1:8" x14ac:dyDescent="0.15">
      <c r="A34">
        <v>31</v>
      </c>
      <c r="B34" s="6">
        <v>630000</v>
      </c>
    </row>
    <row r="35" spans="1:8" x14ac:dyDescent="0.15">
      <c r="A35">
        <v>32</v>
      </c>
      <c r="B35" s="6">
        <v>630000</v>
      </c>
    </row>
    <row r="36" spans="1:8" x14ac:dyDescent="0.15">
      <c r="A36">
        <v>33</v>
      </c>
      <c r="B36" s="6">
        <v>630000</v>
      </c>
    </row>
    <row r="37" spans="1:8" x14ac:dyDescent="0.15">
      <c r="A37">
        <v>34</v>
      </c>
      <c r="B37" s="6">
        <v>630000</v>
      </c>
    </row>
    <row r="38" spans="1:8" x14ac:dyDescent="0.15">
      <c r="A38">
        <v>35</v>
      </c>
      <c r="B38" s="6">
        <v>630000</v>
      </c>
    </row>
    <row r="39" spans="1:8" x14ac:dyDescent="0.15">
      <c r="A39">
        <v>36</v>
      </c>
      <c r="B39" s="6">
        <v>630000</v>
      </c>
    </row>
    <row r="40" spans="1:8" x14ac:dyDescent="0.15">
      <c r="A40">
        <v>37</v>
      </c>
      <c r="B40" s="6">
        <v>630000</v>
      </c>
    </row>
    <row r="41" spans="1:8" x14ac:dyDescent="0.15">
      <c r="A41">
        <v>38</v>
      </c>
      <c r="B41" s="6">
        <v>630000</v>
      </c>
    </row>
    <row r="42" spans="1:8" x14ac:dyDescent="0.15">
      <c r="A42">
        <v>39</v>
      </c>
      <c r="B42" s="6">
        <v>630000</v>
      </c>
    </row>
    <row r="43" spans="1:8" x14ac:dyDescent="0.15">
      <c r="A43">
        <v>40</v>
      </c>
      <c r="B43" s="6">
        <v>630000</v>
      </c>
    </row>
    <row r="44" spans="1:8" x14ac:dyDescent="0.15">
      <c r="A44">
        <v>41</v>
      </c>
      <c r="B44" s="6">
        <v>630000</v>
      </c>
    </row>
    <row r="45" spans="1:8" x14ac:dyDescent="0.15">
      <c r="A45">
        <v>42</v>
      </c>
      <c r="B45" s="6">
        <v>630000</v>
      </c>
    </row>
    <row r="46" spans="1:8" x14ac:dyDescent="0.15">
      <c r="A46">
        <v>43</v>
      </c>
      <c r="B46" s="6">
        <v>630000</v>
      </c>
    </row>
    <row r="47" spans="1:8" x14ac:dyDescent="0.15">
      <c r="A47">
        <v>44</v>
      </c>
      <c r="B47" s="6">
        <v>630000</v>
      </c>
    </row>
    <row r="48" spans="1:8" x14ac:dyDescent="0.15">
      <c r="A48">
        <v>45</v>
      </c>
      <c r="B48" s="6">
        <v>630000</v>
      </c>
    </row>
    <row r="49" spans="1:2" x14ac:dyDescent="0.15">
      <c r="A49">
        <v>46</v>
      </c>
      <c r="B49" s="6">
        <v>630000</v>
      </c>
    </row>
    <row r="50" spans="1:2" x14ac:dyDescent="0.15">
      <c r="A50">
        <v>47</v>
      </c>
      <c r="B50" s="6">
        <v>630000</v>
      </c>
    </row>
    <row r="51" spans="1:2" x14ac:dyDescent="0.15">
      <c r="A51">
        <v>48</v>
      </c>
      <c r="B51" s="6">
        <v>630000</v>
      </c>
    </row>
    <row r="52" spans="1:2" x14ac:dyDescent="0.15">
      <c r="A52">
        <v>49</v>
      </c>
      <c r="B52" s="6">
        <v>630000</v>
      </c>
    </row>
    <row r="53" spans="1:2" x14ac:dyDescent="0.15">
      <c r="A53">
        <v>50</v>
      </c>
      <c r="B53" s="6">
        <v>630000</v>
      </c>
    </row>
    <row r="54" spans="1:2" x14ac:dyDescent="0.15">
      <c r="A54">
        <v>51</v>
      </c>
      <c r="B54" s="6">
        <v>630000</v>
      </c>
    </row>
    <row r="55" spans="1:2" x14ac:dyDescent="0.15">
      <c r="A55">
        <v>52</v>
      </c>
      <c r="B55" s="6">
        <v>630000</v>
      </c>
    </row>
    <row r="56" spans="1:2" x14ac:dyDescent="0.15">
      <c r="A56">
        <v>53</v>
      </c>
      <c r="B56" s="6">
        <v>630000</v>
      </c>
    </row>
    <row r="57" spans="1:2" x14ac:dyDescent="0.15">
      <c r="A57">
        <v>54</v>
      </c>
      <c r="B57" s="6">
        <v>630000</v>
      </c>
    </row>
    <row r="58" spans="1:2" x14ac:dyDescent="0.15">
      <c r="A58">
        <v>55</v>
      </c>
      <c r="B58" s="6">
        <v>630000</v>
      </c>
    </row>
    <row r="59" spans="1:2" x14ac:dyDescent="0.15">
      <c r="A59">
        <v>56</v>
      </c>
      <c r="B59" s="6">
        <v>630000</v>
      </c>
    </row>
    <row r="60" spans="1:2" x14ac:dyDescent="0.15">
      <c r="A60">
        <v>57</v>
      </c>
      <c r="B60" s="6">
        <v>630000</v>
      </c>
    </row>
    <row r="61" spans="1:2" x14ac:dyDescent="0.15">
      <c r="A61">
        <v>58</v>
      </c>
      <c r="B61" s="6">
        <v>630000</v>
      </c>
    </row>
    <row r="62" spans="1:2" x14ac:dyDescent="0.15">
      <c r="A62">
        <v>59</v>
      </c>
      <c r="B62" s="6">
        <v>630000</v>
      </c>
    </row>
    <row r="63" spans="1:2" x14ac:dyDescent="0.15">
      <c r="A63">
        <v>60</v>
      </c>
      <c r="B63" s="6">
        <v>630000</v>
      </c>
    </row>
    <row r="64" spans="1:2" x14ac:dyDescent="0.15">
      <c r="A64">
        <v>61</v>
      </c>
      <c r="B64" s="6">
        <v>630000</v>
      </c>
    </row>
    <row r="65" spans="1:2" x14ac:dyDescent="0.15">
      <c r="A65">
        <v>62</v>
      </c>
      <c r="B65" s="6">
        <v>630000</v>
      </c>
    </row>
    <row r="66" spans="1:2" x14ac:dyDescent="0.15">
      <c r="A66">
        <v>63</v>
      </c>
      <c r="B66" s="6">
        <v>630000</v>
      </c>
    </row>
    <row r="67" spans="1:2" x14ac:dyDescent="0.15">
      <c r="A67">
        <v>64</v>
      </c>
      <c r="B67" s="6">
        <v>630000</v>
      </c>
    </row>
    <row r="68" spans="1:2" x14ac:dyDescent="0.15">
      <c r="A68">
        <v>65</v>
      </c>
      <c r="B68" s="6">
        <v>630000</v>
      </c>
    </row>
    <row r="69" spans="1:2" x14ac:dyDescent="0.15">
      <c r="A69">
        <v>66</v>
      </c>
      <c r="B69" s="6">
        <v>630000</v>
      </c>
    </row>
    <row r="70" spans="1:2" x14ac:dyDescent="0.15">
      <c r="A70">
        <v>67</v>
      </c>
      <c r="B70" s="6">
        <v>630000</v>
      </c>
    </row>
    <row r="71" spans="1:2" x14ac:dyDescent="0.15">
      <c r="A71">
        <v>68</v>
      </c>
      <c r="B71" s="6">
        <v>630000</v>
      </c>
    </row>
    <row r="72" spans="1:2" x14ac:dyDescent="0.15">
      <c r="A72">
        <v>69</v>
      </c>
      <c r="B72" s="6">
        <v>630000</v>
      </c>
    </row>
    <row r="73" spans="1:2" x14ac:dyDescent="0.15">
      <c r="A73">
        <v>70</v>
      </c>
      <c r="B73" s="6">
        <v>630000</v>
      </c>
    </row>
  </sheetData>
  <phoneticPr fontId="4"/>
  <pageMargins left="0.78700000000000003" right="0.78700000000000003" top="0.98399999999999999" bottom="0.98399999999999999" header="0.51200000000000001" footer="0.5120000000000000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AE23"/>
  <sheetViews>
    <sheetView workbookViewId="0">
      <selection activeCell="A2" sqref="A2"/>
    </sheetView>
  </sheetViews>
  <sheetFormatPr defaultRowHeight="13.5" x14ac:dyDescent="0.15"/>
  <cols>
    <col min="1" max="31" width="4.875" customWidth="1"/>
  </cols>
  <sheetData>
    <row r="2" spans="1:31" x14ac:dyDescent="0.15">
      <c r="A2" t="s">
        <v>130</v>
      </c>
    </row>
    <row r="4" spans="1:31" x14ac:dyDescent="0.15">
      <c r="A4" t="s">
        <v>129</v>
      </c>
    </row>
    <row r="5" spans="1:31" x14ac:dyDescent="0.15">
      <c r="A5" t="s">
        <v>131</v>
      </c>
    </row>
    <row r="6" spans="1:31" s="15" customFormat="1" ht="20.25" hidden="1" customHeight="1" x14ac:dyDescent="0.15">
      <c r="A6" s="12"/>
      <c r="B6" s="13"/>
      <c r="C6" s="12"/>
      <c r="D6" s="14"/>
      <c r="E6" s="14"/>
      <c r="F6" s="14"/>
      <c r="G6" s="14"/>
      <c r="H6" s="667" t="s">
        <v>133</v>
      </c>
      <c r="I6" s="668"/>
      <c r="J6" s="668"/>
      <c r="K6" s="668"/>
      <c r="L6" s="668"/>
      <c r="M6" s="668"/>
      <c r="N6" s="669"/>
      <c r="O6" s="14"/>
      <c r="P6" s="14"/>
      <c r="Q6" s="14"/>
      <c r="R6" s="14"/>
      <c r="S6" s="14"/>
      <c r="T6" s="12"/>
    </row>
    <row r="7" spans="1:31" s="15" customFormat="1" ht="35.25" hidden="1" customHeight="1" x14ac:dyDescent="0.15">
      <c r="A7" s="670" t="s">
        <v>134</v>
      </c>
      <c r="B7" s="671" t="s">
        <v>135</v>
      </c>
      <c r="C7" s="666" t="s">
        <v>136</v>
      </c>
      <c r="D7" s="665" t="s">
        <v>137</v>
      </c>
      <c r="E7" s="665" t="s">
        <v>138</v>
      </c>
      <c r="F7" s="665" t="s">
        <v>139</v>
      </c>
      <c r="G7" s="666" t="s">
        <v>140</v>
      </c>
      <c r="H7" s="666" t="s">
        <v>141</v>
      </c>
      <c r="I7" s="18" t="s">
        <v>142</v>
      </c>
      <c r="J7" s="18" t="s">
        <v>143</v>
      </c>
      <c r="K7" s="672" t="s">
        <v>144</v>
      </c>
      <c r="L7" s="673"/>
      <c r="M7" s="674"/>
      <c r="N7" s="657" t="s">
        <v>145</v>
      </c>
      <c r="O7" s="665" t="s">
        <v>146</v>
      </c>
      <c r="P7" s="665" t="s">
        <v>147</v>
      </c>
      <c r="Q7" s="666" t="s">
        <v>148</v>
      </c>
      <c r="R7" s="666" t="s">
        <v>149</v>
      </c>
      <c r="S7" s="666" t="s">
        <v>150</v>
      </c>
      <c r="T7" s="657" t="s">
        <v>151</v>
      </c>
    </row>
    <row r="8" spans="1:31" s="15" customFormat="1" ht="28.5" hidden="1" customHeight="1" x14ac:dyDescent="0.15">
      <c r="A8" s="670"/>
      <c r="B8" s="671"/>
      <c r="C8" s="666"/>
      <c r="D8" s="665"/>
      <c r="E8" s="665"/>
      <c r="F8" s="665"/>
      <c r="G8" s="665"/>
      <c r="H8" s="666"/>
      <c r="I8" s="17" t="s">
        <v>152</v>
      </c>
      <c r="J8" s="17" t="s">
        <v>152</v>
      </c>
      <c r="K8" s="16" t="s">
        <v>153</v>
      </c>
      <c r="L8" s="16" t="s">
        <v>154</v>
      </c>
      <c r="M8" s="17" t="s">
        <v>152</v>
      </c>
      <c r="N8" s="657"/>
      <c r="O8" s="665"/>
      <c r="P8" s="665"/>
      <c r="Q8" s="665"/>
      <c r="R8" s="665"/>
      <c r="S8" s="665"/>
      <c r="T8" s="657"/>
      <c r="V8" s="19"/>
    </row>
    <row r="9" spans="1:31" s="19" customFormat="1" ht="25.5" hidden="1" customHeight="1" x14ac:dyDescent="0.15">
      <c r="A9" s="20"/>
      <c r="B9" s="20"/>
      <c r="C9" s="20"/>
      <c r="D9" s="21" t="s">
        <v>155</v>
      </c>
      <c r="E9" s="21" t="s">
        <v>156</v>
      </c>
      <c r="F9" s="22" t="s">
        <v>157</v>
      </c>
      <c r="G9" s="21" t="s">
        <v>158</v>
      </c>
      <c r="H9" s="21"/>
      <c r="I9" s="21"/>
      <c r="J9" s="21"/>
      <c r="K9" s="21"/>
      <c r="L9" s="21"/>
      <c r="M9" s="21"/>
      <c r="N9" s="21" t="s">
        <v>159</v>
      </c>
      <c r="O9" s="21" t="s">
        <v>160</v>
      </c>
      <c r="P9" s="21" t="s">
        <v>161</v>
      </c>
      <c r="Q9" s="21" t="s">
        <v>162</v>
      </c>
      <c r="R9" s="21" t="s">
        <v>163</v>
      </c>
      <c r="S9" s="21" t="s">
        <v>164</v>
      </c>
      <c r="T9" s="20"/>
    </row>
    <row r="10" spans="1:31" x14ac:dyDescent="0.15">
      <c r="A10" s="27" t="s">
        <v>132</v>
      </c>
      <c r="B10" s="27" t="e">
        <f>#REF!</f>
        <v>#REF!</v>
      </c>
      <c r="C10" s="27" t="e">
        <f>#REF!</f>
        <v>#REF!</v>
      </c>
      <c r="D10" s="28">
        <f>'（様式１）'!A11</f>
        <v>0</v>
      </c>
      <c r="E10" s="28">
        <f>'（様式１）'!B11</f>
        <v>0</v>
      </c>
      <c r="F10" s="28">
        <f>'（様式１）'!C11</f>
        <v>0</v>
      </c>
      <c r="G10" s="28">
        <f>'（様式１）'!D11</f>
        <v>0</v>
      </c>
      <c r="H10" s="27" t="e">
        <f>#REF!</f>
        <v>#REF!</v>
      </c>
      <c r="I10" s="28">
        <f>'（様式１）'!E11</f>
        <v>0</v>
      </c>
      <c r="J10" s="28">
        <f>'（様式１）'!F11</f>
        <v>0</v>
      </c>
      <c r="K10" s="28" t="e">
        <f>#REF!</f>
        <v>#REF!</v>
      </c>
      <c r="L10" s="28">
        <f>'（様式１）'!H11</f>
        <v>0</v>
      </c>
      <c r="M10" s="28">
        <f>'（様式１）'!I11</f>
        <v>0</v>
      </c>
      <c r="N10" s="28">
        <f>'（様式１）'!J11</f>
        <v>0</v>
      </c>
      <c r="O10" s="28">
        <f>MIN(G10,N10)</f>
        <v>0</v>
      </c>
      <c r="P10" s="28">
        <f>MIN(F10,O10)</f>
        <v>0</v>
      </c>
      <c r="Q10" s="28">
        <f>'（様式１）'!L11</f>
        <v>0</v>
      </c>
      <c r="R10" s="28">
        <f>Q10</f>
        <v>0</v>
      </c>
      <c r="S10" s="28">
        <f>R10</f>
        <v>0</v>
      </c>
    </row>
    <row r="12" spans="1:31" x14ac:dyDescent="0.15">
      <c r="A12" t="s">
        <v>197</v>
      </c>
    </row>
    <row r="13" spans="1:31" x14ac:dyDescent="0.15">
      <c r="A13" t="s">
        <v>131</v>
      </c>
    </row>
    <row r="14" spans="1:31" s="23" customFormat="1" ht="13.5" hidden="1" customHeight="1" x14ac:dyDescent="0.15">
      <c r="A14" s="658" t="s">
        <v>165</v>
      </c>
      <c r="B14" s="661" t="s">
        <v>166</v>
      </c>
      <c r="C14" s="646" t="s">
        <v>167</v>
      </c>
      <c r="D14" s="649" t="s">
        <v>168</v>
      </c>
      <c r="E14" s="646" t="s">
        <v>169</v>
      </c>
      <c r="F14" s="646" t="s">
        <v>170</v>
      </c>
      <c r="G14" s="662" t="s">
        <v>171</v>
      </c>
      <c r="H14" s="643" t="s">
        <v>172</v>
      </c>
      <c r="I14" s="662" t="s">
        <v>173</v>
      </c>
      <c r="J14" s="643" t="s">
        <v>172</v>
      </c>
      <c r="K14" s="646" t="s">
        <v>174</v>
      </c>
      <c r="L14" s="649" t="s">
        <v>175</v>
      </c>
      <c r="M14" s="652" t="s">
        <v>176</v>
      </c>
      <c r="N14" s="652" t="s">
        <v>177</v>
      </c>
      <c r="O14" s="646" t="s">
        <v>178</v>
      </c>
      <c r="P14" s="627" t="s">
        <v>179</v>
      </c>
      <c r="Q14" s="628"/>
      <c r="R14" s="628"/>
      <c r="S14" s="628"/>
      <c r="T14" s="628"/>
      <c r="U14" s="629"/>
      <c r="V14" s="640" t="s">
        <v>180</v>
      </c>
      <c r="W14" s="640" t="s">
        <v>181</v>
      </c>
      <c r="X14" s="627" t="s">
        <v>182</v>
      </c>
      <c r="Y14" s="628"/>
      <c r="Z14" s="628"/>
      <c r="AA14" s="628"/>
      <c r="AB14" s="628"/>
      <c r="AC14" s="628"/>
      <c r="AD14" s="629"/>
      <c r="AE14" s="630" t="s">
        <v>183</v>
      </c>
    </row>
    <row r="15" spans="1:31" s="23" customFormat="1" ht="24" hidden="1" customHeight="1" x14ac:dyDescent="0.15">
      <c r="A15" s="659"/>
      <c r="B15" s="647"/>
      <c r="C15" s="638"/>
      <c r="D15" s="650"/>
      <c r="E15" s="638"/>
      <c r="F15" s="638"/>
      <c r="G15" s="663"/>
      <c r="H15" s="644"/>
      <c r="I15" s="663"/>
      <c r="J15" s="644"/>
      <c r="K15" s="647"/>
      <c r="L15" s="650"/>
      <c r="M15" s="653"/>
      <c r="N15" s="653"/>
      <c r="O15" s="638"/>
      <c r="P15" s="655" t="s">
        <v>184</v>
      </c>
      <c r="Q15" s="656"/>
      <c r="R15" s="655" t="s">
        <v>185</v>
      </c>
      <c r="S15" s="656"/>
      <c r="T15" s="655" t="s">
        <v>186</v>
      </c>
      <c r="U15" s="656"/>
      <c r="V15" s="641"/>
      <c r="W15" s="641"/>
      <c r="X15" s="633" t="s">
        <v>187</v>
      </c>
      <c r="Y15" s="634"/>
      <c r="Z15" s="634"/>
      <c r="AA15" s="635"/>
      <c r="AB15" s="636" t="s">
        <v>188</v>
      </c>
      <c r="AC15" s="636" t="s">
        <v>189</v>
      </c>
      <c r="AD15" s="638" t="s">
        <v>190</v>
      </c>
      <c r="AE15" s="631"/>
    </row>
    <row r="16" spans="1:31" s="23" customFormat="1" ht="31.5" hidden="1" customHeight="1" x14ac:dyDescent="0.15">
      <c r="A16" s="660"/>
      <c r="B16" s="648"/>
      <c r="C16" s="639"/>
      <c r="D16" s="651"/>
      <c r="E16" s="639"/>
      <c r="F16" s="639"/>
      <c r="G16" s="664"/>
      <c r="H16" s="645"/>
      <c r="I16" s="664"/>
      <c r="J16" s="645"/>
      <c r="K16" s="648"/>
      <c r="L16" s="651"/>
      <c r="M16" s="654"/>
      <c r="N16" s="654"/>
      <c r="O16" s="639"/>
      <c r="P16" s="24" t="s">
        <v>191</v>
      </c>
      <c r="Q16" s="24" t="s">
        <v>192</v>
      </c>
      <c r="R16" s="24" t="s">
        <v>191</v>
      </c>
      <c r="S16" s="24" t="s">
        <v>192</v>
      </c>
      <c r="T16" s="24" t="s">
        <v>191</v>
      </c>
      <c r="U16" s="24" t="s">
        <v>192</v>
      </c>
      <c r="V16" s="642"/>
      <c r="W16" s="642"/>
      <c r="X16" s="25" t="s">
        <v>193</v>
      </c>
      <c r="Y16" s="26" t="s">
        <v>194</v>
      </c>
      <c r="Z16" s="26" t="s">
        <v>195</v>
      </c>
      <c r="AA16" s="26" t="s">
        <v>196</v>
      </c>
      <c r="AB16" s="637"/>
      <c r="AC16" s="637"/>
      <c r="AD16" s="639"/>
      <c r="AE16" s="632"/>
    </row>
    <row r="17" spans="1:31" x14ac:dyDescent="0.15">
      <c r="A17" s="27" t="s">
        <v>132</v>
      </c>
      <c r="B17" s="27" t="e">
        <f>B10</f>
        <v>#REF!</v>
      </c>
      <c r="C17" s="27" t="e">
        <f>C10</f>
        <v>#REF!</v>
      </c>
      <c r="D17" s="27">
        <f>'（様式４）'!A12</f>
        <v>0</v>
      </c>
      <c r="E17" s="27">
        <f>'（様式４）'!B12</f>
        <v>0</v>
      </c>
      <c r="F17" s="27">
        <f>'（様式４）'!C12</f>
        <v>0</v>
      </c>
      <c r="G17" s="27">
        <f>'（様式４）'!D12</f>
        <v>0</v>
      </c>
      <c r="H17" s="27">
        <f>'（様式４）'!E12</f>
        <v>0</v>
      </c>
      <c r="I17" s="27">
        <f>'（様式４）'!F12</f>
        <v>0</v>
      </c>
      <c r="J17" s="27">
        <f>'（様式４）'!G12</f>
        <v>0</v>
      </c>
      <c r="K17" s="27">
        <f>'（様式４）'!H12</f>
        <v>0</v>
      </c>
      <c r="L17" s="27">
        <f>'（様式４）'!K12</f>
        <v>0</v>
      </c>
      <c r="M17" s="27">
        <f>'（様式４）'!N12</f>
        <v>0</v>
      </c>
      <c r="N17" s="27">
        <f>'（様式４）'!O12</f>
        <v>0</v>
      </c>
      <c r="O17" s="27">
        <f>'（様式４）'!P12</f>
        <v>0</v>
      </c>
      <c r="P17" s="27">
        <f>'（様式４）'!Q12</f>
        <v>0</v>
      </c>
      <c r="Q17" s="27">
        <f>'（様式４）'!R12</f>
        <v>0</v>
      </c>
      <c r="R17" s="27">
        <f>'（様式４）'!S12</f>
        <v>0</v>
      </c>
      <c r="S17" s="27">
        <f>'（様式４）'!T12</f>
        <v>0</v>
      </c>
      <c r="T17" s="27">
        <f>'（様式４）'!U12</f>
        <v>0</v>
      </c>
      <c r="U17" s="27">
        <f>'（様式４）'!V12</f>
        <v>0</v>
      </c>
      <c r="V17" s="27">
        <f>'（様式４）'!W12</f>
        <v>0</v>
      </c>
      <c r="W17" s="27">
        <f>'（様式４）'!X12</f>
        <v>0</v>
      </c>
      <c r="X17" s="27">
        <f>'（様式４）'!Y12</f>
        <v>0</v>
      </c>
      <c r="Y17" s="27">
        <f>'（様式４）'!Z12</f>
        <v>0</v>
      </c>
      <c r="Z17" s="27">
        <f>'（様式４）'!AA12</f>
        <v>0</v>
      </c>
      <c r="AA17" s="27">
        <f>'（様式４）'!AB12</f>
        <v>0</v>
      </c>
      <c r="AB17" s="27">
        <f>'（様式４）'!AC12</f>
        <v>0</v>
      </c>
      <c r="AC17" s="27">
        <f>'（様式４）'!AD12</f>
        <v>0</v>
      </c>
      <c r="AD17" s="27">
        <f>'（様式４）'!AE12</f>
        <v>0</v>
      </c>
      <c r="AE17" s="27" t="str">
        <f>IF('（様式４）'!AF12=""," ",'（様式４）'!AF12)</f>
        <v xml:space="preserve"> </v>
      </c>
    </row>
    <row r="19" spans="1:31" x14ac:dyDescent="0.15">
      <c r="A19" t="s">
        <v>209</v>
      </c>
    </row>
    <row r="20" spans="1:31" x14ac:dyDescent="0.15">
      <c r="A20" s="27" t="e">
        <f>B10</f>
        <v>#REF!</v>
      </c>
      <c r="B20" s="27" t="e">
        <f>#REF!</f>
        <v>#REF!</v>
      </c>
      <c r="C20" s="27" t="e">
        <f>#REF!</f>
        <v>#REF!</v>
      </c>
      <c r="D20" s="27" t="e">
        <f>#REF!</f>
        <v>#REF!</v>
      </c>
      <c r="E20" s="27" t="e">
        <f>#REF!</f>
        <v>#REF!</v>
      </c>
      <c r="F20" s="27" t="e">
        <f>#REF!</f>
        <v>#REF!</v>
      </c>
      <c r="G20" s="27" t="e">
        <f>#REF!</f>
        <v>#REF!</v>
      </c>
      <c r="H20" s="27" t="e">
        <f>#REF!</f>
        <v>#REF!</v>
      </c>
    </row>
    <row r="22" spans="1:31" x14ac:dyDescent="0.15">
      <c r="A22" t="s">
        <v>210</v>
      </c>
    </row>
    <row r="23" spans="1:31" x14ac:dyDescent="0.15">
      <c r="A23" s="27" t="e">
        <f>#REF!</f>
        <v>#REF!</v>
      </c>
      <c r="B23" s="27" t="e">
        <f>#REF!</f>
        <v>#REF!</v>
      </c>
      <c r="C23" s="30" t="e">
        <f>#REF!</f>
        <v>#REF!</v>
      </c>
      <c r="D23" s="27" t="e">
        <f>#REF!</f>
        <v>#REF!</v>
      </c>
      <c r="E23" s="27" t="e">
        <f>#REF!</f>
        <v>#REF!</v>
      </c>
    </row>
  </sheetData>
  <mergeCells count="44">
    <mergeCell ref="H6:N6"/>
    <mergeCell ref="A7:A8"/>
    <mergeCell ref="B7:B8"/>
    <mergeCell ref="C7:C8"/>
    <mergeCell ref="D7:D8"/>
    <mergeCell ref="E7:E8"/>
    <mergeCell ref="F7:F8"/>
    <mergeCell ref="G7:G8"/>
    <mergeCell ref="H7:H8"/>
    <mergeCell ref="K7:M7"/>
    <mergeCell ref="T7:T8"/>
    <mergeCell ref="A14:A16"/>
    <mergeCell ref="B14:B16"/>
    <mergeCell ref="C14:C16"/>
    <mergeCell ref="D14:D16"/>
    <mergeCell ref="E14:E16"/>
    <mergeCell ref="F14:F16"/>
    <mergeCell ref="G14:G16"/>
    <mergeCell ref="H14:H16"/>
    <mergeCell ref="I14:I16"/>
    <mergeCell ref="N7:N8"/>
    <mergeCell ref="O7:O8"/>
    <mergeCell ref="P7:P8"/>
    <mergeCell ref="Q7:Q8"/>
    <mergeCell ref="R7:R8"/>
    <mergeCell ref="S7:S8"/>
    <mergeCell ref="W14:W16"/>
    <mergeCell ref="J14:J16"/>
    <mergeCell ref="K14:K16"/>
    <mergeCell ref="L14:L16"/>
    <mergeCell ref="M14:M16"/>
    <mergeCell ref="N14:N16"/>
    <mergeCell ref="O14:O16"/>
    <mergeCell ref="P14:U14"/>
    <mergeCell ref="P15:Q15"/>
    <mergeCell ref="R15:S15"/>
    <mergeCell ref="T15:U15"/>
    <mergeCell ref="V14:V16"/>
    <mergeCell ref="X14:AD14"/>
    <mergeCell ref="AE14:AE16"/>
    <mergeCell ref="X15:AA15"/>
    <mergeCell ref="AB15:AB16"/>
    <mergeCell ref="AC15:AC16"/>
    <mergeCell ref="AD15:AD16"/>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Q19"/>
  <sheetViews>
    <sheetView view="pageBreakPreview" zoomScaleNormal="90" zoomScaleSheetLayoutView="100" workbookViewId="0">
      <selection activeCell="D38" sqref="D38"/>
    </sheetView>
  </sheetViews>
  <sheetFormatPr defaultColWidth="9" defaultRowHeight="13.5" x14ac:dyDescent="0.15"/>
  <cols>
    <col min="1" max="7" width="12.625" style="2" customWidth="1"/>
    <col min="8" max="8" width="6" style="2" customWidth="1"/>
    <col min="9" max="9" width="12.625" style="2" customWidth="1"/>
    <col min="10" max="12" width="13.625" style="2" customWidth="1"/>
    <col min="13" max="16384" width="9" style="2"/>
  </cols>
  <sheetData>
    <row r="1" spans="1:17" ht="29.25" customHeight="1" x14ac:dyDescent="0.15">
      <c r="A1" s="144" t="s">
        <v>363</v>
      </c>
      <c r="B1" s="92"/>
      <c r="C1" s="129"/>
      <c r="D1" s="129"/>
      <c r="E1" s="129"/>
      <c r="F1" s="129"/>
      <c r="G1" s="129"/>
      <c r="H1" s="129"/>
      <c r="I1" s="129"/>
      <c r="J1" s="129"/>
      <c r="K1" s="129"/>
      <c r="L1" s="129"/>
      <c r="M1" s="129"/>
      <c r="N1" s="129"/>
      <c r="O1" s="129"/>
      <c r="P1" s="129"/>
      <c r="Q1" s="129"/>
    </row>
    <row r="2" spans="1:17" x14ac:dyDescent="0.15">
      <c r="A2" s="1" t="s">
        <v>343</v>
      </c>
    </row>
    <row r="3" spans="1:17" ht="17.25" x14ac:dyDescent="0.15">
      <c r="A3" s="336" t="s">
        <v>344</v>
      </c>
      <c r="B3" s="336"/>
      <c r="C3" s="336"/>
      <c r="D3" s="336"/>
      <c r="E3" s="336"/>
      <c r="F3" s="336"/>
      <c r="G3" s="336"/>
      <c r="H3" s="336"/>
      <c r="I3" s="336"/>
      <c r="J3" s="336"/>
      <c r="K3" s="336"/>
      <c r="L3" s="336"/>
    </row>
    <row r="4" spans="1:17" ht="55.5" customHeight="1" x14ac:dyDescent="0.15">
      <c r="A4" s="33"/>
    </row>
    <row r="5" spans="1:17" ht="21" customHeight="1" x14ac:dyDescent="0.15">
      <c r="I5" s="34"/>
      <c r="J5" s="34" t="s">
        <v>2</v>
      </c>
      <c r="K5" s="342" t="str">
        <f>IF(入力シート!C10=""," ",入力シート!C10)</f>
        <v xml:space="preserve"> </v>
      </c>
      <c r="L5" s="342"/>
    </row>
    <row r="6" spans="1:17" ht="9.75" customHeight="1" thickBot="1" x14ac:dyDescent="0.2"/>
    <row r="7" spans="1:17" ht="31.5" customHeight="1" x14ac:dyDescent="0.15">
      <c r="A7" s="340" t="s">
        <v>5</v>
      </c>
      <c r="B7" s="338" t="s">
        <v>6</v>
      </c>
      <c r="C7" s="337" t="s">
        <v>7</v>
      </c>
      <c r="D7" s="343" t="s">
        <v>8</v>
      </c>
      <c r="E7" s="337" t="s">
        <v>237</v>
      </c>
      <c r="F7" s="337"/>
      <c r="G7" s="337"/>
      <c r="H7" s="338" t="s">
        <v>9</v>
      </c>
      <c r="I7" s="337"/>
      <c r="J7" s="337" t="s">
        <v>10</v>
      </c>
      <c r="K7" s="337" t="s">
        <v>11</v>
      </c>
      <c r="L7" s="345" t="s">
        <v>338</v>
      </c>
    </row>
    <row r="8" spans="1:17" ht="38.25" customHeight="1" x14ac:dyDescent="0.15">
      <c r="A8" s="341"/>
      <c r="B8" s="339"/>
      <c r="C8" s="339"/>
      <c r="D8" s="344"/>
      <c r="E8" s="36" t="s">
        <v>12</v>
      </c>
      <c r="F8" s="36" t="s">
        <v>13</v>
      </c>
      <c r="G8" s="35" t="s">
        <v>14</v>
      </c>
      <c r="H8" s="347" t="s">
        <v>15</v>
      </c>
      <c r="I8" s="36" t="s">
        <v>16</v>
      </c>
      <c r="J8" s="339"/>
      <c r="K8" s="339"/>
      <c r="L8" s="346"/>
    </row>
    <row r="9" spans="1:17" ht="17.25" customHeight="1" thickBot="1" x14ac:dyDescent="0.2">
      <c r="A9" s="37" t="s">
        <v>17</v>
      </c>
      <c r="B9" s="38" t="s">
        <v>18</v>
      </c>
      <c r="C9" s="38" t="s">
        <v>19</v>
      </c>
      <c r="D9" s="39" t="s">
        <v>20</v>
      </c>
      <c r="E9" s="39" t="s">
        <v>21</v>
      </c>
      <c r="F9" s="39" t="s">
        <v>22</v>
      </c>
      <c r="G9" s="38" t="s">
        <v>23</v>
      </c>
      <c r="H9" s="348"/>
      <c r="I9" s="38" t="s">
        <v>24</v>
      </c>
      <c r="J9" s="140" t="s">
        <v>247</v>
      </c>
      <c r="K9" s="38" t="s">
        <v>242</v>
      </c>
      <c r="L9" s="228" t="s">
        <v>337</v>
      </c>
    </row>
    <row r="10" spans="1:17" ht="17.25" customHeight="1" x14ac:dyDescent="0.15">
      <c r="A10" s="40" t="s">
        <v>4</v>
      </c>
      <c r="B10" s="41" t="s">
        <v>4</v>
      </c>
      <c r="C10" s="41" t="s">
        <v>4</v>
      </c>
      <c r="D10" s="41" t="s">
        <v>4</v>
      </c>
      <c r="E10" s="41" t="s">
        <v>4</v>
      </c>
      <c r="F10" s="41" t="s">
        <v>4</v>
      </c>
      <c r="G10" s="41" t="s">
        <v>4</v>
      </c>
      <c r="H10" s="42" t="s">
        <v>25</v>
      </c>
      <c r="I10" s="41" t="s">
        <v>4</v>
      </c>
      <c r="J10" s="41" t="s">
        <v>4</v>
      </c>
      <c r="K10" s="41" t="s">
        <v>4</v>
      </c>
      <c r="L10" s="229" t="s">
        <v>4</v>
      </c>
    </row>
    <row r="11" spans="1:17" ht="124.5" customHeight="1" thickBot="1" x14ac:dyDescent="0.2">
      <c r="A11" s="226"/>
      <c r="B11" s="227"/>
      <c r="C11" s="125">
        <f>A11-B11</f>
        <v>0</v>
      </c>
      <c r="D11" s="125">
        <f>'（様式３）'!E51</f>
        <v>0</v>
      </c>
      <c r="E11" s="125">
        <f>SUM('（様式２）'!M22:O23)</f>
        <v>0</v>
      </c>
      <c r="F11" s="125">
        <f>'（様式２）'!M24</f>
        <v>0</v>
      </c>
      <c r="G11" s="125">
        <f>E11+F11</f>
        <v>0</v>
      </c>
      <c r="H11" s="126">
        <f>ROUNDDOWN(IF('（様式２）'!E22/40&gt;30,30,'（様式２）'!E22/40),0)</f>
        <v>0</v>
      </c>
      <c r="I11" s="125">
        <f>'（様式２）'!M25</f>
        <v>0</v>
      </c>
      <c r="J11" s="125">
        <f>ROUNDDOWN((G11+I11),0)</f>
        <v>0</v>
      </c>
      <c r="K11" s="125">
        <f>MIN(C11,D11,J11)</f>
        <v>0</v>
      </c>
      <c r="L11" s="230">
        <f>ROUNDDOWN(K11*1/2,-3)</f>
        <v>0</v>
      </c>
    </row>
    <row r="13" spans="1:17" s="91" customFormat="1" ht="16.5" customHeight="1" x14ac:dyDescent="0.15">
      <c r="A13" s="231" t="s">
        <v>339</v>
      </c>
      <c r="B13" s="90"/>
      <c r="C13" s="90"/>
      <c r="D13" s="90"/>
      <c r="E13" s="90"/>
      <c r="F13" s="90"/>
      <c r="G13" s="90"/>
      <c r="H13" s="90"/>
      <c r="I13" s="90"/>
      <c r="J13" s="90"/>
      <c r="K13" s="90"/>
      <c r="L13" s="90"/>
    </row>
    <row r="14" spans="1:17" s="91" customFormat="1" ht="16.5" customHeight="1" x14ac:dyDescent="0.15">
      <c r="A14" s="90" t="s">
        <v>340</v>
      </c>
      <c r="B14" s="90"/>
      <c r="C14" s="90"/>
      <c r="D14" s="90"/>
      <c r="E14" s="90"/>
      <c r="F14" s="90"/>
      <c r="G14" s="90"/>
      <c r="H14" s="90"/>
      <c r="I14" s="90"/>
      <c r="J14" s="90"/>
      <c r="K14" s="90"/>
      <c r="L14" s="90"/>
    </row>
    <row r="15" spans="1:17" s="91" customFormat="1" ht="16.5" customHeight="1" x14ac:dyDescent="0.15">
      <c r="A15" s="91" t="s">
        <v>367</v>
      </c>
    </row>
    <row r="16" spans="1:17" s="91" customFormat="1" ht="16.5" customHeight="1" x14ac:dyDescent="0.15">
      <c r="A16" s="91" t="s">
        <v>404</v>
      </c>
    </row>
    <row r="17" spans="1:16" s="91" customFormat="1" ht="16.5" customHeight="1" x14ac:dyDescent="0.15">
      <c r="A17" s="91" t="s">
        <v>341</v>
      </c>
    </row>
    <row r="18" spans="1:16" s="91" customFormat="1" ht="16.5" customHeight="1" x14ac:dyDescent="0.15">
      <c r="A18" s="91" t="s">
        <v>368</v>
      </c>
    </row>
    <row r="19" spans="1:16" s="43" customFormat="1" ht="12" x14ac:dyDescent="0.15">
      <c r="A19" s="130"/>
      <c r="B19" s="130"/>
      <c r="C19" s="130"/>
      <c r="D19" s="130"/>
      <c r="E19" s="130"/>
      <c r="F19" s="130"/>
      <c r="G19" s="130"/>
      <c r="H19" s="130"/>
      <c r="I19" s="130"/>
      <c r="J19" s="130"/>
      <c r="K19" s="130"/>
      <c r="L19" s="130"/>
      <c r="M19" s="130"/>
      <c r="N19" s="130"/>
      <c r="O19" s="130"/>
      <c r="P19" s="130"/>
    </row>
  </sheetData>
  <sheetProtection selectLockedCells="1"/>
  <mergeCells count="12">
    <mergeCell ref="A3:L3"/>
    <mergeCell ref="E7:G7"/>
    <mergeCell ref="H7:I7"/>
    <mergeCell ref="J7:J8"/>
    <mergeCell ref="K7:K8"/>
    <mergeCell ref="A7:A8"/>
    <mergeCell ref="B7:B8"/>
    <mergeCell ref="C7:C8"/>
    <mergeCell ref="K5:L5"/>
    <mergeCell ref="D7:D8"/>
    <mergeCell ref="L7:L8"/>
    <mergeCell ref="H8:H9"/>
  </mergeCells>
  <phoneticPr fontId="4"/>
  <printOptions horizontalCentered="1"/>
  <pageMargins left="0.19685039370078741" right="0.19685039370078741" top="0.78740157480314965" bottom="0.78740157480314965" header="0.39370078740157483" footer="0.39370078740157483"/>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O25"/>
  <sheetViews>
    <sheetView showGridLines="0" view="pageBreakPreview" zoomScaleNormal="100" zoomScaleSheetLayoutView="100" workbookViewId="0">
      <selection activeCell="H5" sqref="H5"/>
    </sheetView>
  </sheetViews>
  <sheetFormatPr defaultRowHeight="13.5" x14ac:dyDescent="0.15"/>
  <cols>
    <col min="1" max="1" width="3.5" customWidth="1"/>
    <col min="2" max="2" width="5.125" customWidth="1"/>
    <col min="3" max="3" width="21.5" customWidth="1"/>
    <col min="16" max="16" width="7.125" customWidth="1"/>
  </cols>
  <sheetData>
    <row r="1" spans="1:15" ht="30" customHeight="1" x14ac:dyDescent="0.15">
      <c r="A1" s="144" t="s">
        <v>266</v>
      </c>
    </row>
    <row r="2" spans="1:15" x14ac:dyDescent="0.15">
      <c r="B2" s="170" t="s">
        <v>342</v>
      </c>
    </row>
    <row r="3" spans="1:15" ht="17.25" x14ac:dyDescent="0.15">
      <c r="B3" s="336" t="s">
        <v>369</v>
      </c>
      <c r="C3" s="336"/>
      <c r="D3" s="336"/>
      <c r="E3" s="336"/>
      <c r="F3" s="336"/>
      <c r="G3" s="336"/>
      <c r="H3" s="336"/>
      <c r="I3" s="336"/>
      <c r="J3" s="336"/>
      <c r="K3" s="336"/>
      <c r="L3" s="336"/>
      <c r="M3" s="336"/>
      <c r="N3" s="336"/>
      <c r="O3" s="336"/>
    </row>
    <row r="4" spans="1:15" ht="17.25" x14ac:dyDescent="0.15">
      <c r="B4" s="172"/>
      <c r="C4" s="172"/>
      <c r="D4" s="172"/>
      <c r="E4" s="172"/>
      <c r="F4" s="172"/>
      <c r="G4" s="172"/>
      <c r="H4" s="172"/>
      <c r="I4" s="172"/>
      <c r="J4" s="172"/>
      <c r="K4" s="172"/>
      <c r="L4" s="172"/>
      <c r="M4" s="172"/>
      <c r="N4" s="172"/>
      <c r="O4" s="172"/>
    </row>
    <row r="6" spans="1:15" ht="17.25" customHeight="1" x14ac:dyDescent="0.15">
      <c r="K6" s="353" t="s">
        <v>2</v>
      </c>
      <c r="L6" s="353"/>
      <c r="M6" s="354" t="str">
        <f>IF(入力シート!C10=""," ",入力シート!C10)</f>
        <v xml:space="preserve"> </v>
      </c>
      <c r="N6" s="354"/>
      <c r="O6" s="354"/>
    </row>
    <row r="7" spans="1:15" ht="13.5" customHeight="1" thickBot="1" x14ac:dyDescent="0.2"/>
    <row r="8" spans="1:15" ht="18.75" customHeight="1" thickBot="1" x14ac:dyDescent="0.2">
      <c r="B8" s="366"/>
      <c r="C8" s="367"/>
      <c r="D8" s="181" t="s">
        <v>292</v>
      </c>
      <c r="E8" s="179" t="s">
        <v>293</v>
      </c>
      <c r="F8" s="179" t="s">
        <v>294</v>
      </c>
      <c r="G8" s="179" t="s">
        <v>295</v>
      </c>
      <c r="H8" s="179" t="s">
        <v>296</v>
      </c>
      <c r="I8" s="179" t="s">
        <v>297</v>
      </c>
      <c r="J8" s="179" t="s">
        <v>298</v>
      </c>
      <c r="K8" s="179" t="s">
        <v>299</v>
      </c>
      <c r="L8" s="179" t="s">
        <v>300</v>
      </c>
      <c r="M8" s="179" t="s">
        <v>301</v>
      </c>
      <c r="N8" s="179" t="s">
        <v>302</v>
      </c>
      <c r="O8" s="180" t="s">
        <v>303</v>
      </c>
    </row>
    <row r="9" spans="1:15" ht="31.5" customHeight="1" x14ac:dyDescent="0.15">
      <c r="B9" s="372" t="s">
        <v>311</v>
      </c>
      <c r="C9" s="373"/>
      <c r="D9" s="191"/>
      <c r="E9" s="192"/>
      <c r="F9" s="192"/>
      <c r="G9" s="192"/>
      <c r="H9" s="192"/>
      <c r="I9" s="192"/>
      <c r="J9" s="192"/>
      <c r="K9" s="192"/>
      <c r="L9" s="192"/>
      <c r="M9" s="192"/>
      <c r="N9" s="192"/>
      <c r="O9" s="193"/>
    </row>
    <row r="10" spans="1:15" ht="31.5" customHeight="1" x14ac:dyDescent="0.15">
      <c r="B10" s="374" t="s">
        <v>312</v>
      </c>
      <c r="C10" s="375"/>
      <c r="D10" s="182"/>
      <c r="E10" s="173"/>
      <c r="F10" s="173"/>
      <c r="G10" s="173"/>
      <c r="H10" s="173"/>
      <c r="I10" s="173"/>
      <c r="J10" s="173"/>
      <c r="K10" s="173"/>
      <c r="L10" s="173"/>
      <c r="M10" s="173"/>
      <c r="N10" s="173"/>
      <c r="O10" s="175"/>
    </row>
    <row r="11" spans="1:15" ht="31.5" customHeight="1" thickBot="1" x14ac:dyDescent="0.2">
      <c r="B11" s="376" t="s">
        <v>313</v>
      </c>
      <c r="C11" s="377"/>
      <c r="D11" s="194"/>
      <c r="E11" s="195"/>
      <c r="F11" s="195"/>
      <c r="G11" s="195"/>
      <c r="H11" s="195"/>
      <c r="I11" s="195"/>
      <c r="J11" s="195"/>
      <c r="K11" s="195"/>
      <c r="L11" s="195"/>
      <c r="M11" s="195"/>
      <c r="N11" s="195"/>
      <c r="O11" s="196"/>
    </row>
    <row r="12" spans="1:15" ht="27.75" customHeight="1" x14ac:dyDescent="0.15">
      <c r="B12" s="363" t="s">
        <v>305</v>
      </c>
      <c r="C12" s="187" t="s">
        <v>12</v>
      </c>
      <c r="D12" s="188">
        <f>IF(D9&gt;=2,52000,IF(D9=1,36000,0))</f>
        <v>0</v>
      </c>
      <c r="E12" s="189">
        <f t="shared" ref="E12:O12" si="0">IF(E9&gt;=2,52000,IF(E9=1,36000,0))</f>
        <v>0</v>
      </c>
      <c r="F12" s="189">
        <f t="shared" si="0"/>
        <v>0</v>
      </c>
      <c r="G12" s="189">
        <f t="shared" si="0"/>
        <v>0</v>
      </c>
      <c r="H12" s="189">
        <f t="shared" si="0"/>
        <v>0</v>
      </c>
      <c r="I12" s="189">
        <f t="shared" si="0"/>
        <v>0</v>
      </c>
      <c r="J12" s="189">
        <f t="shared" si="0"/>
        <v>0</v>
      </c>
      <c r="K12" s="189">
        <f t="shared" si="0"/>
        <v>0</v>
      </c>
      <c r="L12" s="189">
        <f t="shared" si="0"/>
        <v>0</v>
      </c>
      <c r="M12" s="189">
        <f t="shared" si="0"/>
        <v>0</v>
      </c>
      <c r="N12" s="189">
        <f t="shared" si="0"/>
        <v>0</v>
      </c>
      <c r="O12" s="190">
        <f t="shared" si="0"/>
        <v>0</v>
      </c>
    </row>
    <row r="13" spans="1:15" ht="27.75" customHeight="1" x14ac:dyDescent="0.15">
      <c r="B13" s="364"/>
      <c r="C13" s="185" t="s">
        <v>306</v>
      </c>
      <c r="D13" s="183">
        <f>IF(AND(D9&gt;=2,D10&gt;=1,D11&gt;=1),24000,IF(AND(D9&gt;=2,OR(D10&gt;=1,D11&gt;=1)),12000,IF(AND(D9=1,OR(D10=1,D11=1)),12000,0)))</f>
        <v>0</v>
      </c>
      <c r="E13" s="174">
        <f t="shared" ref="E13:O13" si="1">IF(AND(E9&gt;=2,E10&gt;=1,E11&gt;=1),24000,IF(AND(E9&gt;=2,OR(E10&gt;=1,E11&gt;=1)),12000,IF(AND(E9=1,OR(E10=1,E11=1)),12000,0)))</f>
        <v>0</v>
      </c>
      <c r="F13" s="174">
        <f t="shared" si="1"/>
        <v>0</v>
      </c>
      <c r="G13" s="174">
        <f t="shared" si="1"/>
        <v>0</v>
      </c>
      <c r="H13" s="174">
        <f t="shared" si="1"/>
        <v>0</v>
      </c>
      <c r="I13" s="174">
        <f t="shared" si="1"/>
        <v>0</v>
      </c>
      <c r="J13" s="174">
        <f t="shared" si="1"/>
        <v>0</v>
      </c>
      <c r="K13" s="174">
        <f t="shared" si="1"/>
        <v>0</v>
      </c>
      <c r="L13" s="174">
        <f t="shared" si="1"/>
        <v>0</v>
      </c>
      <c r="M13" s="174">
        <f t="shared" si="1"/>
        <v>0</v>
      </c>
      <c r="N13" s="174">
        <f t="shared" si="1"/>
        <v>0</v>
      </c>
      <c r="O13" s="176">
        <f t="shared" si="1"/>
        <v>0</v>
      </c>
    </row>
    <row r="14" spans="1:15" ht="27.75" customHeight="1" thickBot="1" x14ac:dyDescent="0.2">
      <c r="B14" s="365"/>
      <c r="C14" s="186" t="s">
        <v>304</v>
      </c>
      <c r="D14" s="184">
        <f>ROUNDDOWN(IF(D9&gt;70,70,D9)/5,0)*17000</f>
        <v>0</v>
      </c>
      <c r="E14" s="177">
        <f t="shared" ref="E14:O14" si="2">ROUNDDOWN(IF(E9&gt;70,70,E9)/5,0)*17000</f>
        <v>0</v>
      </c>
      <c r="F14" s="177">
        <f t="shared" si="2"/>
        <v>0</v>
      </c>
      <c r="G14" s="177">
        <f t="shared" si="2"/>
        <v>0</v>
      </c>
      <c r="H14" s="177">
        <f t="shared" si="2"/>
        <v>0</v>
      </c>
      <c r="I14" s="177">
        <f t="shared" si="2"/>
        <v>0</v>
      </c>
      <c r="J14" s="177">
        <f t="shared" si="2"/>
        <v>0</v>
      </c>
      <c r="K14" s="177">
        <f t="shared" si="2"/>
        <v>0</v>
      </c>
      <c r="L14" s="177">
        <f t="shared" si="2"/>
        <v>0</v>
      </c>
      <c r="M14" s="177">
        <f t="shared" si="2"/>
        <v>0</v>
      </c>
      <c r="N14" s="177">
        <f t="shared" si="2"/>
        <v>0</v>
      </c>
      <c r="O14" s="178">
        <f t="shared" si="2"/>
        <v>0</v>
      </c>
    </row>
    <row r="16" spans="1:15" x14ac:dyDescent="0.15">
      <c r="B16" t="s">
        <v>416</v>
      </c>
    </row>
    <row r="20" spans="3:15" ht="14.25" thickBot="1" x14ac:dyDescent="0.2">
      <c r="K20" t="s">
        <v>331</v>
      </c>
    </row>
    <row r="21" spans="3:15" ht="18" customHeight="1" thickBot="1" x14ac:dyDescent="0.2">
      <c r="C21" t="s">
        <v>314</v>
      </c>
      <c r="E21" s="223" t="s">
        <v>3</v>
      </c>
      <c r="K21" s="368" t="s">
        <v>307</v>
      </c>
      <c r="L21" s="369"/>
      <c r="M21" s="357">
        <f>SUM(M22:M25)</f>
        <v>0</v>
      </c>
      <c r="N21" s="357"/>
      <c r="O21" s="358"/>
    </row>
    <row r="22" spans="3:15" ht="18" customHeight="1" thickBot="1" x14ac:dyDescent="0.2">
      <c r="C22" s="378" t="s">
        <v>330</v>
      </c>
      <c r="D22" s="379"/>
      <c r="E22" s="197"/>
      <c r="K22" s="370" t="s">
        <v>216</v>
      </c>
      <c r="L22" s="371"/>
      <c r="M22" s="359">
        <f>SUM(D12:O12)</f>
        <v>0</v>
      </c>
      <c r="N22" s="359"/>
      <c r="O22" s="360"/>
    </row>
    <row r="23" spans="3:15" ht="18" customHeight="1" x14ac:dyDescent="0.15">
      <c r="K23" s="355" t="s">
        <v>308</v>
      </c>
      <c r="L23" s="356"/>
      <c r="M23" s="361">
        <f>SUM(D13:O13)</f>
        <v>0</v>
      </c>
      <c r="N23" s="361"/>
      <c r="O23" s="362"/>
    </row>
    <row r="24" spans="3:15" ht="18" customHeight="1" x14ac:dyDescent="0.15">
      <c r="K24" s="355" t="s">
        <v>309</v>
      </c>
      <c r="L24" s="356"/>
      <c r="M24" s="361">
        <f>SUM(D14:O14)</f>
        <v>0</v>
      </c>
      <c r="N24" s="361"/>
      <c r="O24" s="362"/>
    </row>
    <row r="25" spans="3:15" ht="18" customHeight="1" thickBot="1" x14ac:dyDescent="0.2">
      <c r="K25" s="349" t="s">
        <v>310</v>
      </c>
      <c r="L25" s="350"/>
      <c r="M25" s="351">
        <f>VLOOKUP(E22/40,計算用シート!G3:H33,2)</f>
        <v>0</v>
      </c>
      <c r="N25" s="351" t="e">
        <f>VLOOKUP(I33/40,計算用シート!#REF!,2)</f>
        <v>#REF!</v>
      </c>
      <c r="O25" s="352" t="e">
        <f>VLOOKUP(J33/40,計算用シート!#REF!,2)</f>
        <v>#REF!</v>
      </c>
    </row>
  </sheetData>
  <mergeCells count="19">
    <mergeCell ref="B10:C10"/>
    <mergeCell ref="B11:C11"/>
    <mergeCell ref="C22:D22"/>
    <mergeCell ref="K25:L25"/>
    <mergeCell ref="M25:O25"/>
    <mergeCell ref="B3:O3"/>
    <mergeCell ref="K6:L6"/>
    <mergeCell ref="M6:O6"/>
    <mergeCell ref="K24:L24"/>
    <mergeCell ref="M21:O21"/>
    <mergeCell ref="M22:O22"/>
    <mergeCell ref="M23:O23"/>
    <mergeCell ref="M24:O24"/>
    <mergeCell ref="B12:B14"/>
    <mergeCell ref="B8:C8"/>
    <mergeCell ref="K21:L21"/>
    <mergeCell ref="K22:L22"/>
    <mergeCell ref="K23:L23"/>
    <mergeCell ref="B9:C9"/>
  </mergeCells>
  <phoneticPr fontId="4"/>
  <pageMargins left="0.7" right="0.7" top="0.75" bottom="0.75" header="0.3" footer="0.3"/>
  <pageSetup paperSize="9" scale="89" orientation="landscape" r:id="rId1"/>
  <ignoredErrors>
    <ignoredError sqref="D14 E14:O1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S55"/>
  <sheetViews>
    <sheetView view="pageBreakPreview" topLeftCell="A7" zoomScale="90" zoomScaleNormal="90" workbookViewId="0">
      <selection activeCell="D38" sqref="D38"/>
    </sheetView>
  </sheetViews>
  <sheetFormatPr defaultColWidth="9" defaultRowHeight="13.5" x14ac:dyDescent="0.15"/>
  <cols>
    <col min="1" max="1" width="0.75" style="6" customWidth="1"/>
    <col min="2" max="2" width="1.75" style="6" customWidth="1"/>
    <col min="3" max="3" width="3.375" style="6" customWidth="1"/>
    <col min="4" max="4" width="29.625" style="6" customWidth="1"/>
    <col min="5" max="5" width="28.625" style="6" customWidth="1"/>
    <col min="6" max="6" width="16.25" style="6" customWidth="1"/>
    <col min="7" max="7" width="10.75" style="6" customWidth="1"/>
    <col min="8" max="8" width="26.625" style="6" customWidth="1"/>
    <col min="9" max="9" width="12" style="6" customWidth="1"/>
    <col min="10" max="10" width="5.75" style="6" customWidth="1"/>
    <col min="11" max="16384" width="9" style="6"/>
  </cols>
  <sheetData>
    <row r="1" spans="1:19" ht="24" x14ac:dyDescent="0.15">
      <c r="A1" s="131"/>
      <c r="B1" s="144" t="s">
        <v>266</v>
      </c>
      <c r="C1" s="131"/>
      <c r="D1" s="131"/>
      <c r="E1" s="131"/>
      <c r="F1" s="131"/>
      <c r="G1" s="131"/>
      <c r="H1" s="131"/>
      <c r="I1" s="131"/>
      <c r="J1" s="131"/>
      <c r="K1" s="131"/>
      <c r="L1" s="131"/>
      <c r="M1" s="131"/>
      <c r="N1" s="131"/>
      <c r="O1" s="131"/>
      <c r="P1" s="131"/>
      <c r="Q1" s="131"/>
      <c r="R1" s="131"/>
      <c r="S1" s="131"/>
    </row>
    <row r="2" spans="1:19" ht="15.75" customHeight="1" x14ac:dyDescent="0.15">
      <c r="B2" s="170" t="s">
        <v>345</v>
      </c>
      <c r="C2" s="95"/>
      <c r="H2" s="96" t="s">
        <v>26</v>
      </c>
    </row>
    <row r="4" spans="1:19" ht="14.25" x14ac:dyDescent="0.15">
      <c r="G4" s="96" t="s">
        <v>27</v>
      </c>
      <c r="H4" s="124" t="str">
        <f>IF(入力シート!C10=""," ",入力シート!C10)</f>
        <v xml:space="preserve"> </v>
      </c>
      <c r="I4" s="127"/>
    </row>
    <row r="5" spans="1:19" ht="21.75" customHeight="1" x14ac:dyDescent="0.15">
      <c r="B5" s="97"/>
      <c r="C5" s="97"/>
      <c r="D5" s="97"/>
      <c r="E5" s="97"/>
      <c r="F5" s="97"/>
      <c r="H5" s="98"/>
    </row>
    <row r="6" spans="1:19" ht="19.5" customHeight="1" x14ac:dyDescent="0.15">
      <c r="B6" s="418" t="s">
        <v>346</v>
      </c>
      <c r="C6" s="418"/>
      <c r="D6" s="418"/>
      <c r="E6" s="418"/>
      <c r="F6" s="418"/>
      <c r="G6" s="418"/>
      <c r="H6" s="418"/>
    </row>
    <row r="7" spans="1:19" ht="14.25" customHeight="1" thickBot="1" x14ac:dyDescent="0.2">
      <c r="B7" s="99"/>
      <c r="C7" s="99"/>
      <c r="D7" s="99"/>
      <c r="E7" s="99"/>
      <c r="F7" s="99"/>
      <c r="G7" s="99"/>
      <c r="H7" s="99"/>
    </row>
    <row r="8" spans="1:19" ht="27.75" customHeight="1" thickBot="1" x14ac:dyDescent="0.2">
      <c r="B8" s="406" t="s">
        <v>28</v>
      </c>
      <c r="C8" s="407"/>
      <c r="D8" s="408"/>
      <c r="E8" s="100" t="s">
        <v>29</v>
      </c>
      <c r="F8" s="419" t="s">
        <v>30</v>
      </c>
      <c r="G8" s="419"/>
      <c r="H8" s="420"/>
    </row>
    <row r="9" spans="1:19" ht="15.75" customHeight="1" x14ac:dyDescent="0.15">
      <c r="B9" s="101"/>
      <c r="C9" s="102"/>
      <c r="D9" s="103"/>
      <c r="E9" s="104" t="s">
        <v>31</v>
      </c>
      <c r="F9" s="132"/>
      <c r="G9" s="133"/>
      <c r="H9" s="134"/>
    </row>
    <row r="10" spans="1:19" ht="21" customHeight="1" x14ac:dyDescent="0.15">
      <c r="B10" s="421" t="s">
        <v>32</v>
      </c>
      <c r="C10" s="422"/>
      <c r="D10" s="423"/>
      <c r="E10" s="105"/>
      <c r="F10" s="424"/>
      <c r="G10" s="425"/>
      <c r="H10" s="426"/>
    </row>
    <row r="11" spans="1:19" ht="21" customHeight="1" x14ac:dyDescent="0.15">
      <c r="B11" s="109"/>
      <c r="C11" s="397" t="s">
        <v>33</v>
      </c>
      <c r="D11" s="396"/>
      <c r="E11" s="111"/>
      <c r="F11" s="380"/>
      <c r="G11" s="381"/>
      <c r="H11" s="382"/>
      <c r="I11" s="95" t="s">
        <v>235</v>
      </c>
    </row>
    <row r="12" spans="1:19" ht="21" customHeight="1" x14ac:dyDescent="0.15">
      <c r="B12" s="109"/>
      <c r="C12" s="395" t="s">
        <v>34</v>
      </c>
      <c r="D12" s="396"/>
      <c r="E12" s="112">
        <f>SUM(E13:E15)</f>
        <v>0</v>
      </c>
      <c r="F12" s="386"/>
      <c r="G12" s="387"/>
      <c r="H12" s="388"/>
      <c r="I12" s="95" t="s">
        <v>233</v>
      </c>
      <c r="J12" s="95" t="s">
        <v>75</v>
      </c>
      <c r="K12" s="123">
        <f>'（様式４）'!Q12</f>
        <v>0</v>
      </c>
    </row>
    <row r="13" spans="1:19" ht="21" customHeight="1" x14ac:dyDescent="0.15">
      <c r="B13" s="113"/>
      <c r="C13" s="399" t="s">
        <v>218</v>
      </c>
      <c r="D13" s="110" t="s">
        <v>219</v>
      </c>
      <c r="E13" s="111"/>
      <c r="F13" s="389"/>
      <c r="G13" s="390"/>
      <c r="H13" s="391"/>
      <c r="J13" s="95" t="s">
        <v>76</v>
      </c>
      <c r="K13" s="123">
        <f>'（様式４）'!R12</f>
        <v>0</v>
      </c>
    </row>
    <row r="14" spans="1:19" ht="21" customHeight="1" x14ac:dyDescent="0.15">
      <c r="B14" s="113"/>
      <c r="C14" s="402"/>
      <c r="D14" s="110" t="s">
        <v>220</v>
      </c>
      <c r="E14" s="111"/>
      <c r="F14" s="389"/>
      <c r="G14" s="390"/>
      <c r="H14" s="391"/>
    </row>
    <row r="15" spans="1:19" ht="21" customHeight="1" x14ac:dyDescent="0.15">
      <c r="B15" s="113"/>
      <c r="C15" s="402"/>
      <c r="D15" s="110" t="s">
        <v>221</v>
      </c>
      <c r="E15" s="111"/>
      <c r="F15" s="392"/>
      <c r="G15" s="393"/>
      <c r="H15" s="394"/>
    </row>
    <row r="16" spans="1:19" ht="21" customHeight="1" x14ac:dyDescent="0.15">
      <c r="B16" s="109"/>
      <c r="C16" s="397" t="s">
        <v>37</v>
      </c>
      <c r="D16" s="396"/>
      <c r="E16" s="111"/>
      <c r="F16" s="380"/>
      <c r="G16" s="381"/>
      <c r="H16" s="382"/>
    </row>
    <row r="17" spans="2:11" ht="21" customHeight="1" x14ac:dyDescent="0.15">
      <c r="B17" s="109"/>
      <c r="C17" s="397" t="s">
        <v>38</v>
      </c>
      <c r="D17" s="396"/>
      <c r="E17" s="111"/>
      <c r="F17" s="380"/>
      <c r="G17" s="381"/>
      <c r="H17" s="382"/>
    </row>
    <row r="18" spans="2:11" ht="21" customHeight="1" x14ac:dyDescent="0.15">
      <c r="B18" s="109"/>
      <c r="C18" s="395" t="s">
        <v>39</v>
      </c>
      <c r="D18" s="396"/>
      <c r="E18" s="112">
        <f>SUM(E19:E22)</f>
        <v>0</v>
      </c>
      <c r="F18" s="380"/>
      <c r="G18" s="381"/>
      <c r="H18" s="382"/>
    </row>
    <row r="19" spans="2:11" ht="21" customHeight="1" x14ac:dyDescent="0.15">
      <c r="B19" s="113"/>
      <c r="C19" s="398" t="s">
        <v>218</v>
      </c>
      <c r="D19" s="110" t="s">
        <v>222</v>
      </c>
      <c r="E19" s="111"/>
      <c r="F19" s="380"/>
      <c r="G19" s="381"/>
      <c r="H19" s="382"/>
    </row>
    <row r="20" spans="2:11" ht="21" customHeight="1" x14ac:dyDescent="0.15">
      <c r="B20" s="113"/>
      <c r="C20" s="398"/>
      <c r="D20" s="110" t="s">
        <v>223</v>
      </c>
      <c r="E20" s="111"/>
      <c r="F20" s="380"/>
      <c r="G20" s="381"/>
      <c r="H20" s="382"/>
    </row>
    <row r="21" spans="2:11" ht="21" customHeight="1" x14ac:dyDescent="0.15">
      <c r="B21" s="113"/>
      <c r="C21" s="398"/>
      <c r="D21" s="110" t="s">
        <v>224</v>
      </c>
      <c r="E21" s="111"/>
      <c r="F21" s="380"/>
      <c r="G21" s="381"/>
      <c r="H21" s="382"/>
    </row>
    <row r="22" spans="2:11" ht="21" customHeight="1" x14ac:dyDescent="0.15">
      <c r="B22" s="113"/>
      <c r="C22" s="399"/>
      <c r="D22" s="110" t="s">
        <v>225</v>
      </c>
      <c r="E22" s="111"/>
      <c r="F22" s="380"/>
      <c r="G22" s="381"/>
      <c r="H22" s="382"/>
    </row>
    <row r="23" spans="2:11" ht="21" customHeight="1" x14ac:dyDescent="0.15">
      <c r="B23" s="109"/>
      <c r="C23" s="395" t="s">
        <v>40</v>
      </c>
      <c r="D23" s="396"/>
      <c r="E23" s="112">
        <f>SUM(E24:E25)</f>
        <v>0</v>
      </c>
      <c r="F23" s="380"/>
      <c r="G23" s="381"/>
      <c r="H23" s="382"/>
    </row>
    <row r="24" spans="2:11" ht="21" customHeight="1" x14ac:dyDescent="0.15">
      <c r="B24" s="113"/>
      <c r="C24" s="400" t="s">
        <v>226</v>
      </c>
      <c r="D24" s="110" t="s">
        <v>41</v>
      </c>
      <c r="E24" s="111"/>
      <c r="F24" s="380"/>
      <c r="G24" s="381"/>
      <c r="H24" s="382"/>
    </row>
    <row r="25" spans="2:11" ht="21" customHeight="1" x14ac:dyDescent="0.15">
      <c r="B25" s="113"/>
      <c r="C25" s="401"/>
      <c r="D25" s="110" t="s">
        <v>42</v>
      </c>
      <c r="E25" s="111"/>
      <c r="F25" s="380"/>
      <c r="G25" s="381"/>
      <c r="H25" s="382"/>
    </row>
    <row r="26" spans="2:11" ht="21" customHeight="1" x14ac:dyDescent="0.15">
      <c r="B26" s="109"/>
      <c r="C26" s="397" t="s">
        <v>43</v>
      </c>
      <c r="D26" s="396"/>
      <c r="E26" s="111"/>
      <c r="F26" s="380"/>
      <c r="G26" s="381"/>
      <c r="H26" s="382"/>
    </row>
    <row r="27" spans="2:11" ht="21" customHeight="1" x14ac:dyDescent="0.15">
      <c r="B27" s="109"/>
      <c r="C27" s="397" t="s">
        <v>56</v>
      </c>
      <c r="D27" s="396"/>
      <c r="E27" s="111"/>
      <c r="F27" s="380"/>
      <c r="G27" s="381"/>
      <c r="H27" s="382"/>
      <c r="I27" s="170" t="s">
        <v>289</v>
      </c>
    </row>
    <row r="28" spans="2:11" ht="21" customHeight="1" thickBot="1" x14ac:dyDescent="0.2">
      <c r="B28" s="415" t="s">
        <v>14</v>
      </c>
      <c r="C28" s="416"/>
      <c r="D28" s="417"/>
      <c r="E28" s="114">
        <f>SUM(E11,E12,E16,E17,E18,E23,E26,E27)</f>
        <v>0</v>
      </c>
      <c r="F28" s="107"/>
      <c r="G28" s="107"/>
      <c r="H28" s="108"/>
    </row>
    <row r="29" spans="2:11" ht="21" customHeight="1" x14ac:dyDescent="0.15">
      <c r="B29" s="409" t="s">
        <v>44</v>
      </c>
      <c r="C29" s="410"/>
      <c r="D29" s="411"/>
      <c r="E29" s="115"/>
      <c r="F29" s="383"/>
      <c r="G29" s="384"/>
      <c r="H29" s="385"/>
      <c r="I29" s="278" t="s">
        <v>405</v>
      </c>
    </row>
    <row r="30" spans="2:11" ht="21" customHeight="1" x14ac:dyDescent="0.15">
      <c r="B30" s="109"/>
      <c r="C30" s="395" t="s">
        <v>45</v>
      </c>
      <c r="D30" s="396"/>
      <c r="E30" s="112">
        <f>SUM(E31:E33)</f>
        <v>0</v>
      </c>
      <c r="F30" s="386"/>
      <c r="G30" s="387"/>
      <c r="H30" s="388"/>
      <c r="I30" s="170" t="s">
        <v>406</v>
      </c>
    </row>
    <row r="31" spans="2:11" ht="21" customHeight="1" x14ac:dyDescent="0.15">
      <c r="B31" s="113"/>
      <c r="C31" s="399" t="s">
        <v>218</v>
      </c>
      <c r="D31" s="110" t="s">
        <v>219</v>
      </c>
      <c r="E31" s="111"/>
      <c r="F31" s="389"/>
      <c r="G31" s="390"/>
      <c r="H31" s="391"/>
      <c r="I31" s="95" t="s">
        <v>234</v>
      </c>
      <c r="J31" s="95" t="s">
        <v>75</v>
      </c>
      <c r="K31" s="123">
        <f>'（様式４）'!S12</f>
        <v>0</v>
      </c>
    </row>
    <row r="32" spans="2:11" ht="21" customHeight="1" x14ac:dyDescent="0.15">
      <c r="B32" s="113"/>
      <c r="C32" s="402"/>
      <c r="D32" s="110" t="s">
        <v>220</v>
      </c>
      <c r="E32" s="111"/>
      <c r="F32" s="389"/>
      <c r="G32" s="390"/>
      <c r="H32" s="391"/>
      <c r="J32" s="95" t="s">
        <v>76</v>
      </c>
      <c r="K32" s="123">
        <f>'（様式４）'!T12</f>
        <v>0</v>
      </c>
    </row>
    <row r="33" spans="2:11" ht="21" customHeight="1" x14ac:dyDescent="0.15">
      <c r="B33" s="113"/>
      <c r="C33" s="402"/>
      <c r="D33" s="110" t="s">
        <v>48</v>
      </c>
      <c r="E33" s="111"/>
      <c r="F33" s="392"/>
      <c r="G33" s="393"/>
      <c r="H33" s="394"/>
    </row>
    <row r="34" spans="2:11" ht="21" customHeight="1" thickBot="1" x14ac:dyDescent="0.2">
      <c r="B34" s="412" t="s">
        <v>14</v>
      </c>
      <c r="C34" s="413"/>
      <c r="D34" s="414"/>
      <c r="E34" s="93">
        <f>E30</f>
        <v>0</v>
      </c>
      <c r="F34" s="116"/>
      <c r="G34" s="117"/>
      <c r="H34" s="118"/>
    </row>
    <row r="35" spans="2:11" ht="21" customHeight="1" x14ac:dyDescent="0.15">
      <c r="B35" s="409" t="s">
        <v>49</v>
      </c>
      <c r="C35" s="410"/>
      <c r="D35" s="411"/>
      <c r="E35" s="114"/>
      <c r="F35" s="383"/>
      <c r="G35" s="384"/>
      <c r="H35" s="385"/>
      <c r="I35" s="95" t="s">
        <v>236</v>
      </c>
    </row>
    <row r="36" spans="2:11" ht="21" customHeight="1" x14ac:dyDescent="0.15">
      <c r="B36" s="109"/>
      <c r="C36" s="395" t="s">
        <v>45</v>
      </c>
      <c r="D36" s="396"/>
      <c r="E36" s="112">
        <f>SUM(E37:E39)</f>
        <v>0</v>
      </c>
      <c r="F36" s="386"/>
      <c r="G36" s="387"/>
      <c r="H36" s="388"/>
      <c r="I36" s="170" t="s">
        <v>406</v>
      </c>
    </row>
    <row r="37" spans="2:11" ht="21" customHeight="1" x14ac:dyDescent="0.15">
      <c r="B37" s="113"/>
      <c r="C37" s="399" t="s">
        <v>218</v>
      </c>
      <c r="D37" s="110" t="s">
        <v>219</v>
      </c>
      <c r="E37" s="111"/>
      <c r="F37" s="389"/>
      <c r="G37" s="390"/>
      <c r="H37" s="391"/>
      <c r="I37" s="95" t="s">
        <v>234</v>
      </c>
      <c r="J37" s="95" t="s">
        <v>75</v>
      </c>
      <c r="K37" s="123">
        <f>'（様式４）'!S12</f>
        <v>0</v>
      </c>
    </row>
    <row r="38" spans="2:11" ht="21" customHeight="1" x14ac:dyDescent="0.15">
      <c r="B38" s="113"/>
      <c r="C38" s="402"/>
      <c r="D38" s="110" t="s">
        <v>220</v>
      </c>
      <c r="E38" s="111"/>
      <c r="F38" s="389"/>
      <c r="G38" s="390"/>
      <c r="H38" s="391"/>
      <c r="J38" s="95" t="s">
        <v>76</v>
      </c>
      <c r="K38" s="123">
        <f>'（様式４）'!T12</f>
        <v>0</v>
      </c>
    </row>
    <row r="39" spans="2:11" ht="21" customHeight="1" x14ac:dyDescent="0.15">
      <c r="B39" s="113"/>
      <c r="C39" s="402"/>
      <c r="D39" s="110" t="s">
        <v>221</v>
      </c>
      <c r="E39" s="111"/>
      <c r="F39" s="392"/>
      <c r="G39" s="393"/>
      <c r="H39" s="394"/>
    </row>
    <row r="40" spans="2:11" ht="21" customHeight="1" x14ac:dyDescent="0.15">
      <c r="B40" s="109"/>
      <c r="C40" s="395" t="s">
        <v>39</v>
      </c>
      <c r="D40" s="396"/>
      <c r="E40" s="112">
        <f>SUM(E41:E44)</f>
        <v>0</v>
      </c>
      <c r="F40" s="380"/>
      <c r="G40" s="381"/>
      <c r="H40" s="382"/>
    </row>
    <row r="41" spans="2:11" ht="21" customHeight="1" x14ac:dyDescent="0.15">
      <c r="B41" s="113"/>
      <c r="C41" s="398" t="s">
        <v>218</v>
      </c>
      <c r="D41" s="110" t="s">
        <v>50</v>
      </c>
      <c r="E41" s="111"/>
      <c r="F41" s="380"/>
      <c r="G41" s="381"/>
      <c r="H41" s="382"/>
    </row>
    <row r="42" spans="2:11" ht="21" customHeight="1" x14ac:dyDescent="0.15">
      <c r="B42" s="113"/>
      <c r="C42" s="398"/>
      <c r="D42" s="110" t="s">
        <v>51</v>
      </c>
      <c r="E42" s="111"/>
      <c r="F42" s="380"/>
      <c r="G42" s="381"/>
      <c r="H42" s="382"/>
    </row>
    <row r="43" spans="2:11" ht="21" customHeight="1" x14ac:dyDescent="0.15">
      <c r="B43" s="113"/>
      <c r="C43" s="398"/>
      <c r="D43" s="110" t="s">
        <v>52</v>
      </c>
      <c r="E43" s="111"/>
      <c r="F43" s="380"/>
      <c r="G43" s="381"/>
      <c r="H43" s="382"/>
    </row>
    <row r="44" spans="2:11" ht="21" customHeight="1" x14ac:dyDescent="0.15">
      <c r="B44" s="113"/>
      <c r="C44" s="399"/>
      <c r="D44" s="110" t="s">
        <v>53</v>
      </c>
      <c r="E44" s="111"/>
      <c r="F44" s="380"/>
      <c r="G44" s="381"/>
      <c r="H44" s="382"/>
    </row>
    <row r="45" spans="2:11" ht="21" customHeight="1" x14ac:dyDescent="0.15">
      <c r="B45" s="109"/>
      <c r="C45" s="395" t="s">
        <v>40</v>
      </c>
      <c r="D45" s="396"/>
      <c r="E45" s="112">
        <f>SUM(E46:E47)</f>
        <v>0</v>
      </c>
      <c r="F45" s="380"/>
      <c r="G45" s="381"/>
      <c r="H45" s="382"/>
      <c r="I45" s="95"/>
    </row>
    <row r="46" spans="2:11" ht="21" customHeight="1" x14ac:dyDescent="0.15">
      <c r="B46" s="113"/>
      <c r="C46" s="400" t="s">
        <v>227</v>
      </c>
      <c r="D46" s="110" t="s">
        <v>54</v>
      </c>
      <c r="E46" s="111"/>
      <c r="F46" s="380"/>
      <c r="G46" s="381"/>
      <c r="H46" s="382"/>
      <c r="I46" s="95"/>
    </row>
    <row r="47" spans="2:11" ht="21" customHeight="1" x14ac:dyDescent="0.15">
      <c r="B47" s="113"/>
      <c r="C47" s="401"/>
      <c r="D47" s="110" t="s">
        <v>55</v>
      </c>
      <c r="E47" s="111"/>
      <c r="F47" s="380"/>
      <c r="G47" s="381"/>
      <c r="H47" s="382"/>
    </row>
    <row r="48" spans="2:11" ht="21" customHeight="1" x14ac:dyDescent="0.15">
      <c r="B48" s="109"/>
      <c r="C48" s="397" t="s">
        <v>43</v>
      </c>
      <c r="D48" s="396"/>
      <c r="E48" s="111"/>
      <c r="F48" s="380"/>
      <c r="G48" s="381"/>
      <c r="H48" s="382"/>
      <c r="I48" s="95"/>
    </row>
    <row r="49" spans="1:19" ht="21" customHeight="1" x14ac:dyDescent="0.15">
      <c r="B49" s="109"/>
      <c r="C49" s="397" t="s">
        <v>56</v>
      </c>
      <c r="D49" s="396"/>
      <c r="E49" s="111"/>
      <c r="F49" s="380"/>
      <c r="G49" s="381"/>
      <c r="H49" s="382"/>
      <c r="I49" s="95"/>
    </row>
    <row r="50" spans="1:19" ht="21" customHeight="1" thickBot="1" x14ac:dyDescent="0.2">
      <c r="B50" s="412" t="s">
        <v>14</v>
      </c>
      <c r="C50" s="413"/>
      <c r="D50" s="414"/>
      <c r="E50" s="114">
        <f>SUM(E36,E40,E45,E48,E49)</f>
        <v>0</v>
      </c>
      <c r="F50" s="106"/>
      <c r="G50" s="107"/>
      <c r="H50" s="108"/>
    </row>
    <row r="51" spans="1:19" ht="26.25" customHeight="1" thickBot="1" x14ac:dyDescent="0.2">
      <c r="B51" s="403" t="s">
        <v>10</v>
      </c>
      <c r="C51" s="404"/>
      <c r="D51" s="405"/>
      <c r="E51" s="119">
        <f>SUM(E28,E34,E50)</f>
        <v>0</v>
      </c>
      <c r="F51" s="135"/>
      <c r="G51" s="135"/>
      <c r="H51" s="136"/>
    </row>
    <row r="52" spans="1:19" ht="7.5" customHeight="1" x14ac:dyDescent="0.15">
      <c r="F52" s="131"/>
      <c r="G52" s="131"/>
      <c r="H52" s="131"/>
    </row>
    <row r="53" spans="1:19" x14ac:dyDescent="0.15">
      <c r="B53" s="121" t="s">
        <v>57</v>
      </c>
      <c r="C53" s="120"/>
      <c r="D53" s="95" t="s">
        <v>228</v>
      </c>
      <c r="F53" s="131"/>
      <c r="G53" s="131"/>
      <c r="H53" s="131"/>
    </row>
    <row r="54" spans="1:19" x14ac:dyDescent="0.15">
      <c r="D54" s="95"/>
      <c r="F54" s="131"/>
      <c r="G54" s="131"/>
      <c r="H54" s="131"/>
    </row>
    <row r="55" spans="1:19" x14ac:dyDescent="0.15">
      <c r="A55" s="131"/>
      <c r="B55" s="131"/>
      <c r="C55" s="131"/>
      <c r="D55" s="131"/>
      <c r="E55" s="131"/>
      <c r="F55" s="131"/>
      <c r="G55" s="131"/>
      <c r="H55" s="131"/>
      <c r="I55" s="131"/>
      <c r="J55" s="131"/>
      <c r="K55" s="131"/>
      <c r="L55" s="131"/>
      <c r="M55" s="131"/>
      <c r="N55" s="131"/>
      <c r="O55" s="131"/>
      <c r="P55" s="131"/>
      <c r="Q55" s="131"/>
      <c r="R55" s="131"/>
      <c r="S55" s="131"/>
    </row>
  </sheetData>
  <sheetProtection selectLockedCells="1"/>
  <mergeCells count="60">
    <mergeCell ref="F16:H16"/>
    <mergeCell ref="F17:H17"/>
    <mergeCell ref="B6:H6"/>
    <mergeCell ref="F8:H8"/>
    <mergeCell ref="B10:D10"/>
    <mergeCell ref="C11:D11"/>
    <mergeCell ref="C12:D12"/>
    <mergeCell ref="F10:H10"/>
    <mergeCell ref="F11:H11"/>
    <mergeCell ref="F12:H15"/>
    <mergeCell ref="B51:D51"/>
    <mergeCell ref="B8:D8"/>
    <mergeCell ref="B29:D29"/>
    <mergeCell ref="C13:C15"/>
    <mergeCell ref="C24:C25"/>
    <mergeCell ref="C37:C39"/>
    <mergeCell ref="B34:D34"/>
    <mergeCell ref="B35:D35"/>
    <mergeCell ref="B28:D28"/>
    <mergeCell ref="C16:D16"/>
    <mergeCell ref="B50:D50"/>
    <mergeCell ref="C17:D17"/>
    <mergeCell ref="C18:D18"/>
    <mergeCell ref="C23:D23"/>
    <mergeCell ref="C19:C22"/>
    <mergeCell ref="C26:D26"/>
    <mergeCell ref="F23:H23"/>
    <mergeCell ref="C40:D40"/>
    <mergeCell ref="C45:D45"/>
    <mergeCell ref="C48:D48"/>
    <mergeCell ref="C49:D49"/>
    <mergeCell ref="C41:C44"/>
    <mergeCell ref="C46:C47"/>
    <mergeCell ref="C27:D27"/>
    <mergeCell ref="C30:D30"/>
    <mergeCell ref="C36:D36"/>
    <mergeCell ref="C31:C33"/>
    <mergeCell ref="F24:H24"/>
    <mergeCell ref="F25:H25"/>
    <mergeCell ref="F47:H47"/>
    <mergeCell ref="F48:H48"/>
    <mergeCell ref="F49:H49"/>
    <mergeCell ref="F18:H18"/>
    <mergeCell ref="F19:H19"/>
    <mergeCell ref="F20:H20"/>
    <mergeCell ref="F21:H21"/>
    <mergeCell ref="F22:H22"/>
    <mergeCell ref="F42:H42"/>
    <mergeCell ref="F43:H43"/>
    <mergeCell ref="F44:H44"/>
    <mergeCell ref="F45:H45"/>
    <mergeCell ref="F46:H46"/>
    <mergeCell ref="F40:H40"/>
    <mergeCell ref="F41:H41"/>
    <mergeCell ref="F26:H26"/>
    <mergeCell ref="F27:H27"/>
    <mergeCell ref="F29:H29"/>
    <mergeCell ref="F30:H33"/>
    <mergeCell ref="F35:H35"/>
    <mergeCell ref="F36:H39"/>
  </mergeCells>
  <phoneticPr fontId="4"/>
  <printOptions horizontalCentered="1"/>
  <pageMargins left="0.39370078740157483" right="0.39370078740157483" top="0.39370078740157483" bottom="0.39370078740157483" header="0.39370078740157483" footer="0.3937007874015748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H52"/>
  <sheetViews>
    <sheetView view="pageBreakPreview" zoomScale="90" zoomScaleNormal="75" workbookViewId="0">
      <selection activeCell="D38" sqref="D38"/>
    </sheetView>
  </sheetViews>
  <sheetFormatPr defaultColWidth="9" defaultRowHeight="13.5" x14ac:dyDescent="0.15"/>
  <cols>
    <col min="1" max="1" width="0.75" style="45" customWidth="1"/>
    <col min="2" max="2" width="3.375" style="45" customWidth="1"/>
    <col min="3" max="3" width="29.625" style="45" customWidth="1"/>
    <col min="4" max="4" width="28.625" style="45" customWidth="1"/>
    <col min="5" max="5" width="16.25" style="45" customWidth="1"/>
    <col min="6" max="6" width="10.75" style="45" customWidth="1"/>
    <col min="7" max="7" width="26.625" style="45" customWidth="1"/>
    <col min="8" max="8" width="6" style="45" customWidth="1"/>
    <col min="9" max="16384" width="9" style="45"/>
  </cols>
  <sheetData>
    <row r="1" spans="2:8" ht="15.75" customHeight="1" x14ac:dyDescent="0.15">
      <c r="B1" s="44" t="s">
        <v>345</v>
      </c>
      <c r="G1" s="46" t="s">
        <v>26</v>
      </c>
    </row>
    <row r="2" spans="2:8" ht="21.75" customHeight="1" x14ac:dyDescent="0.15"/>
    <row r="3" spans="2:8" ht="22.5" customHeight="1" x14ac:dyDescent="0.15">
      <c r="F3" s="46" t="s">
        <v>27</v>
      </c>
      <c r="G3" s="122" t="s">
        <v>215</v>
      </c>
    </row>
    <row r="4" spans="2:8" ht="20.25" customHeight="1" x14ac:dyDescent="0.15">
      <c r="B4" s="47"/>
      <c r="C4" s="47"/>
      <c r="D4" s="47"/>
      <c r="E4" s="47"/>
      <c r="G4" s="31"/>
    </row>
    <row r="5" spans="2:8" ht="19.5" customHeight="1" x14ac:dyDescent="0.15">
      <c r="B5" s="418" t="s">
        <v>346</v>
      </c>
      <c r="C5" s="418"/>
      <c r="D5" s="418"/>
      <c r="E5" s="418"/>
      <c r="F5" s="418"/>
      <c r="G5" s="418"/>
      <c r="H5" s="94"/>
    </row>
    <row r="6" spans="2:8" ht="14.25" customHeight="1" thickBot="1" x14ac:dyDescent="0.2">
      <c r="B6" s="48"/>
      <c r="C6" s="48"/>
      <c r="D6" s="48"/>
      <c r="E6" s="48"/>
      <c r="F6" s="48"/>
      <c r="G6" s="48"/>
    </row>
    <row r="7" spans="2:8" ht="27.75" customHeight="1" thickBot="1" x14ac:dyDescent="0.2">
      <c r="B7" s="437" t="s">
        <v>28</v>
      </c>
      <c r="C7" s="438"/>
      <c r="D7" s="49" t="s">
        <v>29</v>
      </c>
      <c r="E7" s="427" t="s">
        <v>30</v>
      </c>
      <c r="F7" s="427"/>
      <c r="G7" s="428"/>
    </row>
    <row r="8" spans="2:8" ht="15.75" customHeight="1" x14ac:dyDescent="0.15">
      <c r="B8" s="50"/>
      <c r="C8" s="51"/>
      <c r="D8" s="63" t="s">
        <v>31</v>
      </c>
      <c r="E8" s="64"/>
      <c r="F8" s="64"/>
      <c r="G8" s="65"/>
    </row>
    <row r="9" spans="2:8" ht="21" customHeight="1" x14ac:dyDescent="0.15">
      <c r="B9" s="431" t="s">
        <v>32</v>
      </c>
      <c r="C9" s="432"/>
      <c r="D9" s="52"/>
      <c r="E9" s="64"/>
      <c r="F9" s="64"/>
      <c r="G9" s="65"/>
    </row>
    <row r="10" spans="2:8" ht="21" customHeight="1" x14ac:dyDescent="0.15">
      <c r="B10" s="429" t="s">
        <v>33</v>
      </c>
      <c r="C10" s="430"/>
      <c r="D10" s="53">
        <v>100000</v>
      </c>
      <c r="E10" s="66" t="s">
        <v>91</v>
      </c>
      <c r="F10" s="64"/>
      <c r="G10" s="65"/>
    </row>
    <row r="11" spans="2:8" ht="21" customHeight="1" x14ac:dyDescent="0.15">
      <c r="B11" s="429" t="s">
        <v>34</v>
      </c>
      <c r="C11" s="430"/>
      <c r="D11" s="53">
        <f>SUM(D12:D14)</f>
        <v>360000</v>
      </c>
      <c r="E11" s="64"/>
      <c r="F11" s="64"/>
      <c r="G11" s="65"/>
    </row>
    <row r="12" spans="2:8" ht="21" customHeight="1" x14ac:dyDescent="0.15">
      <c r="B12" s="54"/>
      <c r="C12" s="55" t="s">
        <v>35</v>
      </c>
      <c r="D12" s="57"/>
      <c r="E12" s="66"/>
      <c r="F12" s="67"/>
      <c r="G12" s="68"/>
    </row>
    <row r="13" spans="2:8" ht="21" customHeight="1" x14ac:dyDescent="0.15">
      <c r="B13" s="54"/>
      <c r="C13" s="55" t="s">
        <v>36</v>
      </c>
      <c r="D13" s="57">
        <v>360000</v>
      </c>
      <c r="E13" s="67" t="s">
        <v>229</v>
      </c>
      <c r="F13" s="67"/>
      <c r="G13" s="68"/>
    </row>
    <row r="14" spans="2:8" ht="21" customHeight="1" x14ac:dyDescent="0.15">
      <c r="B14" s="54"/>
      <c r="C14" s="55" t="s">
        <v>48</v>
      </c>
      <c r="D14" s="57"/>
      <c r="E14" s="67"/>
      <c r="F14" s="67"/>
      <c r="G14" s="68"/>
    </row>
    <row r="15" spans="2:8" ht="21" customHeight="1" x14ac:dyDescent="0.15">
      <c r="B15" s="429" t="s">
        <v>37</v>
      </c>
      <c r="C15" s="430"/>
      <c r="D15" s="53">
        <v>40000</v>
      </c>
      <c r="E15" s="67" t="s">
        <v>92</v>
      </c>
      <c r="F15" s="67"/>
      <c r="G15" s="68"/>
    </row>
    <row r="16" spans="2:8" ht="21" customHeight="1" x14ac:dyDescent="0.15">
      <c r="B16" s="429" t="s">
        <v>38</v>
      </c>
      <c r="C16" s="430"/>
      <c r="D16" s="53">
        <v>5000</v>
      </c>
      <c r="E16" s="67" t="s">
        <v>93</v>
      </c>
      <c r="F16" s="67"/>
      <c r="G16" s="68"/>
    </row>
    <row r="17" spans="2:8" ht="21" customHeight="1" x14ac:dyDescent="0.15">
      <c r="B17" s="429" t="s">
        <v>39</v>
      </c>
      <c r="C17" s="430"/>
      <c r="D17" s="53">
        <f>SUM(D18:D21)</f>
        <v>73000</v>
      </c>
      <c r="E17" s="67"/>
      <c r="F17" s="67"/>
      <c r="G17" s="68"/>
    </row>
    <row r="18" spans="2:8" ht="21" customHeight="1" x14ac:dyDescent="0.15">
      <c r="B18" s="54"/>
      <c r="C18" s="55" t="s">
        <v>94</v>
      </c>
      <c r="D18" s="57">
        <v>5000</v>
      </c>
      <c r="E18" s="67" t="s">
        <v>95</v>
      </c>
      <c r="F18" s="67"/>
      <c r="G18" s="68"/>
    </row>
    <row r="19" spans="2:8" ht="21" customHeight="1" x14ac:dyDescent="0.15">
      <c r="B19" s="54"/>
      <c r="C19" s="55" t="s">
        <v>96</v>
      </c>
      <c r="D19" s="57">
        <v>8000</v>
      </c>
      <c r="E19" s="69" t="s">
        <v>97</v>
      </c>
      <c r="F19" s="67"/>
      <c r="G19" s="68"/>
    </row>
    <row r="20" spans="2:8" ht="21" customHeight="1" x14ac:dyDescent="0.15">
      <c r="B20" s="54"/>
      <c r="C20" s="55" t="s">
        <v>98</v>
      </c>
      <c r="D20" s="57">
        <v>60000</v>
      </c>
      <c r="E20" s="67" t="s">
        <v>99</v>
      </c>
      <c r="F20" s="67"/>
      <c r="G20" s="68"/>
    </row>
    <row r="21" spans="2:8" ht="21" customHeight="1" x14ac:dyDescent="0.15">
      <c r="B21" s="54"/>
      <c r="C21" s="55" t="s">
        <v>100</v>
      </c>
      <c r="D21" s="57"/>
      <c r="E21" s="67"/>
      <c r="F21" s="67"/>
      <c r="G21" s="68"/>
    </row>
    <row r="22" spans="2:8" ht="21" customHeight="1" x14ac:dyDescent="0.15">
      <c r="B22" s="429" t="s">
        <v>40</v>
      </c>
      <c r="C22" s="430"/>
      <c r="D22" s="53">
        <f>SUM(D23:D24)</f>
        <v>0</v>
      </c>
      <c r="E22" s="67"/>
      <c r="F22" s="67"/>
      <c r="G22" s="68"/>
    </row>
    <row r="23" spans="2:8" ht="21" customHeight="1" x14ac:dyDescent="0.15">
      <c r="B23" s="54"/>
      <c r="C23" s="55" t="s">
        <v>41</v>
      </c>
      <c r="D23" s="53"/>
      <c r="E23" s="67"/>
      <c r="F23" s="67"/>
      <c r="G23" s="68"/>
    </row>
    <row r="24" spans="2:8" ht="21" customHeight="1" x14ac:dyDescent="0.15">
      <c r="B24" s="54"/>
      <c r="C24" s="55" t="s">
        <v>42</v>
      </c>
      <c r="D24" s="53"/>
      <c r="E24" s="67"/>
      <c r="F24" s="67"/>
      <c r="G24" s="68"/>
    </row>
    <row r="25" spans="2:8" ht="21" customHeight="1" x14ac:dyDescent="0.15">
      <c r="B25" s="429" t="s">
        <v>43</v>
      </c>
      <c r="C25" s="430"/>
      <c r="D25" s="53">
        <v>50000</v>
      </c>
      <c r="E25" s="67" t="s">
        <v>101</v>
      </c>
      <c r="F25" s="67"/>
      <c r="G25" s="68"/>
    </row>
    <row r="26" spans="2:8" ht="21" customHeight="1" x14ac:dyDescent="0.15">
      <c r="B26" s="429" t="s">
        <v>56</v>
      </c>
      <c r="C26" s="430"/>
      <c r="D26" s="53">
        <v>80000</v>
      </c>
      <c r="E26" s="67" t="s">
        <v>102</v>
      </c>
      <c r="F26" s="67"/>
      <c r="G26" s="68"/>
      <c r="H26" s="61"/>
    </row>
    <row r="27" spans="2:8" ht="21" customHeight="1" thickBot="1" x14ac:dyDescent="0.2">
      <c r="B27" s="429" t="s">
        <v>14</v>
      </c>
      <c r="C27" s="430"/>
      <c r="D27" s="53">
        <f>SUM(D10,D11,D15,D16,D17,D22,D25,D26)</f>
        <v>708000</v>
      </c>
      <c r="E27" s="67"/>
      <c r="F27" s="67"/>
      <c r="G27" s="68"/>
    </row>
    <row r="28" spans="2:8" ht="21" customHeight="1" x14ac:dyDescent="0.15">
      <c r="B28" s="439" t="s">
        <v>44</v>
      </c>
      <c r="C28" s="440"/>
      <c r="D28" s="70"/>
      <c r="E28" s="71"/>
      <c r="F28" s="72"/>
      <c r="G28" s="73"/>
    </row>
    <row r="29" spans="2:8" ht="21" customHeight="1" x14ac:dyDescent="0.15">
      <c r="B29" s="429" t="s">
        <v>45</v>
      </c>
      <c r="C29" s="430"/>
      <c r="D29" s="53">
        <f>SUM(D30:D32)</f>
        <v>560000</v>
      </c>
      <c r="E29" s="69"/>
      <c r="F29" s="74"/>
      <c r="G29" s="75"/>
    </row>
    <row r="30" spans="2:8" ht="21" customHeight="1" x14ac:dyDescent="0.15">
      <c r="B30" s="54"/>
      <c r="C30" s="55" t="s">
        <v>46</v>
      </c>
      <c r="D30" s="57"/>
      <c r="E30" s="69"/>
      <c r="F30" s="74"/>
      <c r="G30" s="75"/>
      <c r="H30" s="171" t="s">
        <v>290</v>
      </c>
    </row>
    <row r="31" spans="2:8" ht="21" customHeight="1" x14ac:dyDescent="0.15">
      <c r="B31" s="54"/>
      <c r="C31" s="55" t="s">
        <v>47</v>
      </c>
      <c r="D31" s="57">
        <v>560000</v>
      </c>
      <c r="E31" s="67" t="s">
        <v>103</v>
      </c>
      <c r="F31" s="74"/>
      <c r="G31" s="75"/>
    </row>
    <row r="32" spans="2:8" ht="21" customHeight="1" x14ac:dyDescent="0.15">
      <c r="B32" s="54"/>
      <c r="C32" s="55" t="s">
        <v>104</v>
      </c>
      <c r="D32" s="57"/>
      <c r="E32" s="67" t="s">
        <v>105</v>
      </c>
      <c r="F32" s="74"/>
      <c r="G32" s="75"/>
    </row>
    <row r="33" spans="2:7" ht="21" customHeight="1" thickBot="1" x14ac:dyDescent="0.2">
      <c r="B33" s="433" t="s">
        <v>14</v>
      </c>
      <c r="C33" s="434"/>
      <c r="D33" s="56">
        <f>D29</f>
        <v>560000</v>
      </c>
      <c r="E33" s="76"/>
      <c r="F33" s="77"/>
      <c r="G33" s="78"/>
    </row>
    <row r="34" spans="2:7" ht="21" customHeight="1" x14ac:dyDescent="0.15">
      <c r="B34" s="439" t="s">
        <v>49</v>
      </c>
      <c r="C34" s="440"/>
      <c r="D34" s="53"/>
      <c r="E34" s="69"/>
      <c r="F34" s="74"/>
      <c r="G34" s="75"/>
    </row>
    <row r="35" spans="2:7" ht="21" customHeight="1" x14ac:dyDescent="0.15">
      <c r="B35" s="429" t="s">
        <v>45</v>
      </c>
      <c r="C35" s="430"/>
      <c r="D35" s="53">
        <f>SUM(D36:D38)</f>
        <v>180000</v>
      </c>
      <c r="E35" s="69"/>
      <c r="F35" s="74"/>
      <c r="G35" s="75"/>
    </row>
    <row r="36" spans="2:7" ht="21" customHeight="1" x14ac:dyDescent="0.15">
      <c r="B36" s="54"/>
      <c r="C36" s="55" t="s">
        <v>46</v>
      </c>
      <c r="D36" s="57"/>
      <c r="E36" s="67"/>
      <c r="F36" s="74"/>
      <c r="G36" s="75"/>
    </row>
    <row r="37" spans="2:7" ht="21" customHeight="1" x14ac:dyDescent="0.15">
      <c r="B37" s="54"/>
      <c r="C37" s="55" t="s">
        <v>47</v>
      </c>
      <c r="D37" s="57">
        <v>180000</v>
      </c>
      <c r="E37" s="67" t="s">
        <v>106</v>
      </c>
      <c r="F37" s="74"/>
      <c r="G37" s="75"/>
    </row>
    <row r="38" spans="2:7" ht="21" customHeight="1" x14ac:dyDescent="0.15">
      <c r="B38" s="54"/>
      <c r="C38" s="55" t="s">
        <v>104</v>
      </c>
      <c r="D38" s="57"/>
      <c r="E38" s="69"/>
      <c r="F38" s="74"/>
      <c r="G38" s="75"/>
    </row>
    <row r="39" spans="2:7" ht="21" customHeight="1" x14ac:dyDescent="0.15">
      <c r="B39" s="429" t="s">
        <v>39</v>
      </c>
      <c r="C39" s="430"/>
      <c r="D39" s="53">
        <f>SUM(D40:D43)</f>
        <v>26000</v>
      </c>
      <c r="E39" s="69"/>
      <c r="F39" s="74"/>
      <c r="G39" s="75"/>
    </row>
    <row r="40" spans="2:7" ht="21" customHeight="1" x14ac:dyDescent="0.15">
      <c r="B40" s="54"/>
      <c r="C40" s="55" t="s">
        <v>50</v>
      </c>
      <c r="D40" s="57">
        <v>3000</v>
      </c>
      <c r="E40" s="67" t="s">
        <v>95</v>
      </c>
      <c r="F40" s="74"/>
      <c r="G40" s="75"/>
    </row>
    <row r="41" spans="2:7" ht="21" customHeight="1" x14ac:dyDescent="0.15">
      <c r="B41" s="54"/>
      <c r="C41" s="55" t="s">
        <v>51</v>
      </c>
      <c r="D41" s="57">
        <v>3000</v>
      </c>
      <c r="E41" s="69" t="s">
        <v>107</v>
      </c>
      <c r="F41" s="74"/>
      <c r="G41" s="75"/>
    </row>
    <row r="42" spans="2:7" ht="21" customHeight="1" x14ac:dyDescent="0.15">
      <c r="B42" s="54"/>
      <c r="C42" s="55" t="s">
        <v>52</v>
      </c>
      <c r="D42" s="57">
        <v>20000</v>
      </c>
      <c r="E42" s="67" t="s">
        <v>108</v>
      </c>
      <c r="F42" s="74"/>
      <c r="G42" s="75"/>
    </row>
    <row r="43" spans="2:7" ht="21" customHeight="1" x14ac:dyDescent="0.15">
      <c r="B43" s="54"/>
      <c r="C43" s="55" t="s">
        <v>53</v>
      </c>
      <c r="D43" s="57"/>
      <c r="E43" s="69"/>
      <c r="F43" s="74"/>
      <c r="G43" s="75"/>
    </row>
    <row r="44" spans="2:7" ht="21" customHeight="1" x14ac:dyDescent="0.15">
      <c r="B44" s="429" t="s">
        <v>40</v>
      </c>
      <c r="C44" s="430"/>
      <c r="D44" s="53">
        <f>SUM(D45:D46)</f>
        <v>0</v>
      </c>
      <c r="E44" s="69"/>
      <c r="F44" s="74"/>
      <c r="G44" s="75"/>
    </row>
    <row r="45" spans="2:7" ht="21" customHeight="1" x14ac:dyDescent="0.15">
      <c r="B45" s="54"/>
      <c r="C45" s="55" t="s">
        <v>54</v>
      </c>
      <c r="D45" s="57"/>
      <c r="E45" s="69"/>
      <c r="F45" s="74"/>
      <c r="G45" s="75"/>
    </row>
    <row r="46" spans="2:7" ht="21" customHeight="1" x14ac:dyDescent="0.15">
      <c r="B46" s="54"/>
      <c r="C46" s="55" t="s">
        <v>55</v>
      </c>
      <c r="D46" s="57"/>
      <c r="E46" s="69"/>
      <c r="F46" s="74"/>
      <c r="G46" s="75"/>
    </row>
    <row r="47" spans="2:7" ht="21" customHeight="1" x14ac:dyDescent="0.15">
      <c r="B47" s="429" t="s">
        <v>43</v>
      </c>
      <c r="C47" s="430"/>
      <c r="D47" s="53">
        <v>25000</v>
      </c>
      <c r="E47" s="67" t="s">
        <v>109</v>
      </c>
      <c r="F47" s="74"/>
      <c r="G47" s="75"/>
    </row>
    <row r="48" spans="2:7" ht="21" customHeight="1" x14ac:dyDescent="0.15">
      <c r="B48" s="429" t="s">
        <v>56</v>
      </c>
      <c r="C48" s="430"/>
      <c r="D48" s="53"/>
      <c r="E48" s="74"/>
      <c r="F48" s="74"/>
      <c r="G48" s="75"/>
    </row>
    <row r="49" spans="2:7" ht="21" customHeight="1" thickBot="1" x14ac:dyDescent="0.2">
      <c r="B49" s="433" t="s">
        <v>14</v>
      </c>
      <c r="C49" s="434"/>
      <c r="D49" s="53">
        <f>SUM(D35,D39,D44,D47,D48)</f>
        <v>231000</v>
      </c>
      <c r="E49" s="69"/>
      <c r="F49" s="74"/>
      <c r="G49" s="75"/>
    </row>
    <row r="50" spans="2:7" ht="26.25" customHeight="1" thickBot="1" x14ac:dyDescent="0.2">
      <c r="B50" s="435" t="s">
        <v>10</v>
      </c>
      <c r="C50" s="436"/>
      <c r="D50" s="58">
        <f>SUM(D27,D33,D49)</f>
        <v>1499000</v>
      </c>
      <c r="E50" s="59"/>
      <c r="F50" s="59"/>
      <c r="G50" s="60"/>
    </row>
    <row r="51" spans="2:7" ht="7.5" customHeight="1" x14ac:dyDescent="0.15"/>
    <row r="52" spans="2:7" x14ac:dyDescent="0.15">
      <c r="B52" s="61" t="s">
        <v>57</v>
      </c>
      <c r="C52" s="62" t="s">
        <v>128</v>
      </c>
    </row>
  </sheetData>
  <sheetProtection selectLockedCells="1"/>
  <mergeCells count="24">
    <mergeCell ref="B48:C48"/>
    <mergeCell ref="B49:C49"/>
    <mergeCell ref="B50:C50"/>
    <mergeCell ref="B7:C7"/>
    <mergeCell ref="B35:C35"/>
    <mergeCell ref="B39:C39"/>
    <mergeCell ref="B44:C44"/>
    <mergeCell ref="B47:C47"/>
    <mergeCell ref="B28:C28"/>
    <mergeCell ref="B29:C29"/>
    <mergeCell ref="B33:C33"/>
    <mergeCell ref="B34:C34"/>
    <mergeCell ref="B22:C22"/>
    <mergeCell ref="B25:C25"/>
    <mergeCell ref="B26:C26"/>
    <mergeCell ref="B27:C27"/>
    <mergeCell ref="B5:G5"/>
    <mergeCell ref="E7:G7"/>
    <mergeCell ref="B16:C16"/>
    <mergeCell ref="B17:C17"/>
    <mergeCell ref="B9:C9"/>
    <mergeCell ref="B10:C10"/>
    <mergeCell ref="B11:C11"/>
    <mergeCell ref="B15:C15"/>
  </mergeCells>
  <phoneticPr fontId="4"/>
  <printOptions horizontalCentered="1"/>
  <pageMargins left="0.39370078740157483" right="0.39370078740157483" top="0.59055118110236227" bottom="0.39370078740157483" header="0.39370078740157483" footer="0.39370078740157483"/>
  <pageSetup paperSize="9"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110" zoomScaleNormal="100" zoomScaleSheetLayoutView="110" workbookViewId="0">
      <selection activeCell="M16" sqref="M16"/>
    </sheetView>
  </sheetViews>
  <sheetFormatPr defaultColWidth="9" defaultRowHeight="13.5" x14ac:dyDescent="0.15"/>
  <cols>
    <col min="1" max="16384" width="9" style="282"/>
  </cols>
  <sheetData/>
  <phoneticPr fontId="4"/>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view="pageBreakPreview" zoomScaleNormal="100" workbookViewId="0">
      <selection activeCell="H20" sqref="H20"/>
    </sheetView>
  </sheetViews>
  <sheetFormatPr defaultRowHeight="19.5" customHeight="1" x14ac:dyDescent="0.15"/>
  <cols>
    <col min="1" max="2" width="1.625" style="91" customWidth="1"/>
    <col min="3" max="3" width="13.625" style="91" customWidth="1"/>
    <col min="4" max="4" width="1.625" style="91" customWidth="1"/>
    <col min="5" max="5" width="69.875" style="91" customWidth="1"/>
    <col min="6" max="6" width="30.75" style="91" customWidth="1"/>
    <col min="7" max="256" width="9" style="91"/>
    <col min="257" max="258" width="1.625" style="91" customWidth="1"/>
    <col min="259" max="259" width="13.625" style="91" customWidth="1"/>
    <col min="260" max="260" width="1.625" style="91" customWidth="1"/>
    <col min="261" max="261" width="69.875" style="91" customWidth="1"/>
    <col min="262" max="262" width="30.75" style="91" customWidth="1"/>
    <col min="263" max="512" width="9" style="91"/>
    <col min="513" max="514" width="1.625" style="91" customWidth="1"/>
    <col min="515" max="515" width="13.625" style="91" customWidth="1"/>
    <col min="516" max="516" width="1.625" style="91" customWidth="1"/>
    <col min="517" max="517" width="69.875" style="91" customWidth="1"/>
    <col min="518" max="518" width="30.75" style="91" customWidth="1"/>
    <col min="519" max="768" width="9" style="91"/>
    <col min="769" max="770" width="1.625" style="91" customWidth="1"/>
    <col min="771" max="771" width="13.625" style="91" customWidth="1"/>
    <col min="772" max="772" width="1.625" style="91" customWidth="1"/>
    <col min="773" max="773" width="69.875" style="91" customWidth="1"/>
    <col min="774" max="774" width="30.75" style="91" customWidth="1"/>
    <col min="775" max="1024" width="9" style="91"/>
    <col min="1025" max="1026" width="1.625" style="91" customWidth="1"/>
    <col min="1027" max="1027" width="13.625" style="91" customWidth="1"/>
    <col min="1028" max="1028" width="1.625" style="91" customWidth="1"/>
    <col min="1029" max="1029" width="69.875" style="91" customWidth="1"/>
    <col min="1030" max="1030" width="30.75" style="91" customWidth="1"/>
    <col min="1031" max="1280" width="9" style="91"/>
    <col min="1281" max="1282" width="1.625" style="91" customWidth="1"/>
    <col min="1283" max="1283" width="13.625" style="91" customWidth="1"/>
    <col min="1284" max="1284" width="1.625" style="91" customWidth="1"/>
    <col min="1285" max="1285" width="69.875" style="91" customWidth="1"/>
    <col min="1286" max="1286" width="30.75" style="91" customWidth="1"/>
    <col min="1287" max="1536" width="9" style="91"/>
    <col min="1537" max="1538" width="1.625" style="91" customWidth="1"/>
    <col min="1539" max="1539" width="13.625" style="91" customWidth="1"/>
    <col min="1540" max="1540" width="1.625" style="91" customWidth="1"/>
    <col min="1541" max="1541" width="69.875" style="91" customWidth="1"/>
    <col min="1542" max="1542" width="30.75" style="91" customWidth="1"/>
    <col min="1543" max="1792" width="9" style="91"/>
    <col min="1793" max="1794" width="1.625" style="91" customWidth="1"/>
    <col min="1795" max="1795" width="13.625" style="91" customWidth="1"/>
    <col min="1796" max="1796" width="1.625" style="91" customWidth="1"/>
    <col min="1797" max="1797" width="69.875" style="91" customWidth="1"/>
    <col min="1798" max="1798" width="30.75" style="91" customWidth="1"/>
    <col min="1799" max="2048" width="9" style="91"/>
    <col min="2049" max="2050" width="1.625" style="91" customWidth="1"/>
    <col min="2051" max="2051" width="13.625" style="91" customWidth="1"/>
    <col min="2052" max="2052" width="1.625" style="91" customWidth="1"/>
    <col min="2053" max="2053" width="69.875" style="91" customWidth="1"/>
    <col min="2054" max="2054" width="30.75" style="91" customWidth="1"/>
    <col min="2055" max="2304" width="9" style="91"/>
    <col min="2305" max="2306" width="1.625" style="91" customWidth="1"/>
    <col min="2307" max="2307" width="13.625" style="91" customWidth="1"/>
    <col min="2308" max="2308" width="1.625" style="91" customWidth="1"/>
    <col min="2309" max="2309" width="69.875" style="91" customWidth="1"/>
    <col min="2310" max="2310" width="30.75" style="91" customWidth="1"/>
    <col min="2311" max="2560" width="9" style="91"/>
    <col min="2561" max="2562" width="1.625" style="91" customWidth="1"/>
    <col min="2563" max="2563" width="13.625" style="91" customWidth="1"/>
    <col min="2564" max="2564" width="1.625" style="91" customWidth="1"/>
    <col min="2565" max="2565" width="69.875" style="91" customWidth="1"/>
    <col min="2566" max="2566" width="30.75" style="91" customWidth="1"/>
    <col min="2567" max="2816" width="9" style="91"/>
    <col min="2817" max="2818" width="1.625" style="91" customWidth="1"/>
    <col min="2819" max="2819" width="13.625" style="91" customWidth="1"/>
    <col min="2820" max="2820" width="1.625" style="91" customWidth="1"/>
    <col min="2821" max="2821" width="69.875" style="91" customWidth="1"/>
    <col min="2822" max="2822" width="30.75" style="91" customWidth="1"/>
    <col min="2823" max="3072" width="9" style="91"/>
    <col min="3073" max="3074" width="1.625" style="91" customWidth="1"/>
    <col min="3075" max="3075" width="13.625" style="91" customWidth="1"/>
    <col min="3076" max="3076" width="1.625" style="91" customWidth="1"/>
    <col min="3077" max="3077" width="69.875" style="91" customWidth="1"/>
    <col min="3078" max="3078" width="30.75" style="91" customWidth="1"/>
    <col min="3079" max="3328" width="9" style="91"/>
    <col min="3329" max="3330" width="1.625" style="91" customWidth="1"/>
    <col min="3331" max="3331" width="13.625" style="91" customWidth="1"/>
    <col min="3332" max="3332" width="1.625" style="91" customWidth="1"/>
    <col min="3333" max="3333" width="69.875" style="91" customWidth="1"/>
    <col min="3334" max="3334" width="30.75" style="91" customWidth="1"/>
    <col min="3335" max="3584" width="9" style="91"/>
    <col min="3585" max="3586" width="1.625" style="91" customWidth="1"/>
    <col min="3587" max="3587" width="13.625" style="91" customWidth="1"/>
    <col min="3588" max="3588" width="1.625" style="91" customWidth="1"/>
    <col min="3589" max="3589" width="69.875" style="91" customWidth="1"/>
    <col min="3590" max="3590" width="30.75" style="91" customWidth="1"/>
    <col min="3591" max="3840" width="9" style="91"/>
    <col min="3841" max="3842" width="1.625" style="91" customWidth="1"/>
    <col min="3843" max="3843" width="13.625" style="91" customWidth="1"/>
    <col min="3844" max="3844" width="1.625" style="91" customWidth="1"/>
    <col min="3845" max="3845" width="69.875" style="91" customWidth="1"/>
    <col min="3846" max="3846" width="30.75" style="91" customWidth="1"/>
    <col min="3847" max="4096" width="9" style="91"/>
    <col min="4097" max="4098" width="1.625" style="91" customWidth="1"/>
    <col min="4099" max="4099" width="13.625" style="91" customWidth="1"/>
    <col min="4100" max="4100" width="1.625" style="91" customWidth="1"/>
    <col min="4101" max="4101" width="69.875" style="91" customWidth="1"/>
    <col min="4102" max="4102" width="30.75" style="91" customWidth="1"/>
    <col min="4103" max="4352" width="9" style="91"/>
    <col min="4353" max="4354" width="1.625" style="91" customWidth="1"/>
    <col min="4355" max="4355" width="13.625" style="91" customWidth="1"/>
    <col min="4356" max="4356" width="1.625" style="91" customWidth="1"/>
    <col min="4357" max="4357" width="69.875" style="91" customWidth="1"/>
    <col min="4358" max="4358" width="30.75" style="91" customWidth="1"/>
    <col min="4359" max="4608" width="9" style="91"/>
    <col min="4609" max="4610" width="1.625" style="91" customWidth="1"/>
    <col min="4611" max="4611" width="13.625" style="91" customWidth="1"/>
    <col min="4612" max="4612" width="1.625" style="91" customWidth="1"/>
    <col min="4613" max="4613" width="69.875" style="91" customWidth="1"/>
    <col min="4614" max="4614" width="30.75" style="91" customWidth="1"/>
    <col min="4615" max="4864" width="9" style="91"/>
    <col min="4865" max="4866" width="1.625" style="91" customWidth="1"/>
    <col min="4867" max="4867" width="13.625" style="91" customWidth="1"/>
    <col min="4868" max="4868" width="1.625" style="91" customWidth="1"/>
    <col min="4869" max="4869" width="69.875" style="91" customWidth="1"/>
    <col min="4870" max="4870" width="30.75" style="91" customWidth="1"/>
    <col min="4871" max="5120" width="9" style="91"/>
    <col min="5121" max="5122" width="1.625" style="91" customWidth="1"/>
    <col min="5123" max="5123" width="13.625" style="91" customWidth="1"/>
    <col min="5124" max="5124" width="1.625" style="91" customWidth="1"/>
    <col min="5125" max="5125" width="69.875" style="91" customWidth="1"/>
    <col min="5126" max="5126" width="30.75" style="91" customWidth="1"/>
    <col min="5127" max="5376" width="9" style="91"/>
    <col min="5377" max="5378" width="1.625" style="91" customWidth="1"/>
    <col min="5379" max="5379" width="13.625" style="91" customWidth="1"/>
    <col min="5380" max="5380" width="1.625" style="91" customWidth="1"/>
    <col min="5381" max="5381" width="69.875" style="91" customWidth="1"/>
    <col min="5382" max="5382" width="30.75" style="91" customWidth="1"/>
    <col min="5383" max="5632" width="9" style="91"/>
    <col min="5633" max="5634" width="1.625" style="91" customWidth="1"/>
    <col min="5635" max="5635" width="13.625" style="91" customWidth="1"/>
    <col min="5636" max="5636" width="1.625" style="91" customWidth="1"/>
    <col min="5637" max="5637" width="69.875" style="91" customWidth="1"/>
    <col min="5638" max="5638" width="30.75" style="91" customWidth="1"/>
    <col min="5639" max="5888" width="9" style="91"/>
    <col min="5889" max="5890" width="1.625" style="91" customWidth="1"/>
    <col min="5891" max="5891" width="13.625" style="91" customWidth="1"/>
    <col min="5892" max="5892" width="1.625" style="91" customWidth="1"/>
    <col min="5893" max="5893" width="69.875" style="91" customWidth="1"/>
    <col min="5894" max="5894" width="30.75" style="91" customWidth="1"/>
    <col min="5895" max="6144" width="9" style="91"/>
    <col min="6145" max="6146" width="1.625" style="91" customWidth="1"/>
    <col min="6147" max="6147" width="13.625" style="91" customWidth="1"/>
    <col min="6148" max="6148" width="1.625" style="91" customWidth="1"/>
    <col min="6149" max="6149" width="69.875" style="91" customWidth="1"/>
    <col min="6150" max="6150" width="30.75" style="91" customWidth="1"/>
    <col min="6151" max="6400" width="9" style="91"/>
    <col min="6401" max="6402" width="1.625" style="91" customWidth="1"/>
    <col min="6403" max="6403" width="13.625" style="91" customWidth="1"/>
    <col min="6404" max="6404" width="1.625" style="91" customWidth="1"/>
    <col min="6405" max="6405" width="69.875" style="91" customWidth="1"/>
    <col min="6406" max="6406" width="30.75" style="91" customWidth="1"/>
    <col min="6407" max="6656" width="9" style="91"/>
    <col min="6657" max="6658" width="1.625" style="91" customWidth="1"/>
    <col min="6659" max="6659" width="13.625" style="91" customWidth="1"/>
    <col min="6660" max="6660" width="1.625" style="91" customWidth="1"/>
    <col min="6661" max="6661" width="69.875" style="91" customWidth="1"/>
    <col min="6662" max="6662" width="30.75" style="91" customWidth="1"/>
    <col min="6663" max="6912" width="9" style="91"/>
    <col min="6913" max="6914" width="1.625" style="91" customWidth="1"/>
    <col min="6915" max="6915" width="13.625" style="91" customWidth="1"/>
    <col min="6916" max="6916" width="1.625" style="91" customWidth="1"/>
    <col min="6917" max="6917" width="69.875" style="91" customWidth="1"/>
    <col min="6918" max="6918" width="30.75" style="91" customWidth="1"/>
    <col min="6919" max="7168" width="9" style="91"/>
    <col min="7169" max="7170" width="1.625" style="91" customWidth="1"/>
    <col min="7171" max="7171" width="13.625" style="91" customWidth="1"/>
    <col min="7172" max="7172" width="1.625" style="91" customWidth="1"/>
    <col min="7173" max="7173" width="69.875" style="91" customWidth="1"/>
    <col min="7174" max="7174" width="30.75" style="91" customWidth="1"/>
    <col min="7175" max="7424" width="9" style="91"/>
    <col min="7425" max="7426" width="1.625" style="91" customWidth="1"/>
    <col min="7427" max="7427" width="13.625" style="91" customWidth="1"/>
    <col min="7428" max="7428" width="1.625" style="91" customWidth="1"/>
    <col min="7429" max="7429" width="69.875" style="91" customWidth="1"/>
    <col min="7430" max="7430" width="30.75" style="91" customWidth="1"/>
    <col min="7431" max="7680" width="9" style="91"/>
    <col min="7681" max="7682" width="1.625" style="91" customWidth="1"/>
    <col min="7683" max="7683" width="13.625" style="91" customWidth="1"/>
    <col min="7684" max="7684" width="1.625" style="91" customWidth="1"/>
    <col min="7685" max="7685" width="69.875" style="91" customWidth="1"/>
    <col min="7686" max="7686" width="30.75" style="91" customWidth="1"/>
    <col min="7687" max="7936" width="9" style="91"/>
    <col min="7937" max="7938" width="1.625" style="91" customWidth="1"/>
    <col min="7939" max="7939" width="13.625" style="91" customWidth="1"/>
    <col min="7940" max="7940" width="1.625" style="91" customWidth="1"/>
    <col min="7941" max="7941" width="69.875" style="91" customWidth="1"/>
    <col min="7942" max="7942" width="30.75" style="91" customWidth="1"/>
    <col min="7943" max="8192" width="9" style="91"/>
    <col min="8193" max="8194" width="1.625" style="91" customWidth="1"/>
    <col min="8195" max="8195" width="13.625" style="91" customWidth="1"/>
    <col min="8196" max="8196" width="1.625" style="91" customWidth="1"/>
    <col min="8197" max="8197" width="69.875" style="91" customWidth="1"/>
    <col min="8198" max="8198" width="30.75" style="91" customWidth="1"/>
    <col min="8199" max="8448" width="9" style="91"/>
    <col min="8449" max="8450" width="1.625" style="91" customWidth="1"/>
    <col min="8451" max="8451" width="13.625" style="91" customWidth="1"/>
    <col min="8452" max="8452" width="1.625" style="91" customWidth="1"/>
    <col min="8453" max="8453" width="69.875" style="91" customWidth="1"/>
    <col min="8454" max="8454" width="30.75" style="91" customWidth="1"/>
    <col min="8455" max="8704" width="9" style="91"/>
    <col min="8705" max="8706" width="1.625" style="91" customWidth="1"/>
    <col min="8707" max="8707" width="13.625" style="91" customWidth="1"/>
    <col min="8708" max="8708" width="1.625" style="91" customWidth="1"/>
    <col min="8709" max="8709" width="69.875" style="91" customWidth="1"/>
    <col min="8710" max="8710" width="30.75" style="91" customWidth="1"/>
    <col min="8711" max="8960" width="9" style="91"/>
    <col min="8961" max="8962" width="1.625" style="91" customWidth="1"/>
    <col min="8963" max="8963" width="13.625" style="91" customWidth="1"/>
    <col min="8964" max="8964" width="1.625" style="91" customWidth="1"/>
    <col min="8965" max="8965" width="69.875" style="91" customWidth="1"/>
    <col min="8966" max="8966" width="30.75" style="91" customWidth="1"/>
    <col min="8967" max="9216" width="9" style="91"/>
    <col min="9217" max="9218" width="1.625" style="91" customWidth="1"/>
    <col min="9219" max="9219" width="13.625" style="91" customWidth="1"/>
    <col min="9220" max="9220" width="1.625" style="91" customWidth="1"/>
    <col min="9221" max="9221" width="69.875" style="91" customWidth="1"/>
    <col min="9222" max="9222" width="30.75" style="91" customWidth="1"/>
    <col min="9223" max="9472" width="9" style="91"/>
    <col min="9473" max="9474" width="1.625" style="91" customWidth="1"/>
    <col min="9475" max="9475" width="13.625" style="91" customWidth="1"/>
    <col min="9476" max="9476" width="1.625" style="91" customWidth="1"/>
    <col min="9477" max="9477" width="69.875" style="91" customWidth="1"/>
    <col min="9478" max="9478" width="30.75" style="91" customWidth="1"/>
    <col min="9479" max="9728" width="9" style="91"/>
    <col min="9729" max="9730" width="1.625" style="91" customWidth="1"/>
    <col min="9731" max="9731" width="13.625" style="91" customWidth="1"/>
    <col min="9732" max="9732" width="1.625" style="91" customWidth="1"/>
    <col min="9733" max="9733" width="69.875" style="91" customWidth="1"/>
    <col min="9734" max="9734" width="30.75" style="91" customWidth="1"/>
    <col min="9735" max="9984" width="9" style="91"/>
    <col min="9985" max="9986" width="1.625" style="91" customWidth="1"/>
    <col min="9987" max="9987" width="13.625" style="91" customWidth="1"/>
    <col min="9988" max="9988" width="1.625" style="91" customWidth="1"/>
    <col min="9989" max="9989" width="69.875" style="91" customWidth="1"/>
    <col min="9990" max="9990" width="30.75" style="91" customWidth="1"/>
    <col min="9991" max="10240" width="9" style="91"/>
    <col min="10241" max="10242" width="1.625" style="91" customWidth="1"/>
    <col min="10243" max="10243" width="13.625" style="91" customWidth="1"/>
    <col min="10244" max="10244" width="1.625" style="91" customWidth="1"/>
    <col min="10245" max="10245" width="69.875" style="91" customWidth="1"/>
    <col min="10246" max="10246" width="30.75" style="91" customWidth="1"/>
    <col min="10247" max="10496" width="9" style="91"/>
    <col min="10497" max="10498" width="1.625" style="91" customWidth="1"/>
    <col min="10499" max="10499" width="13.625" style="91" customWidth="1"/>
    <col min="10500" max="10500" width="1.625" style="91" customWidth="1"/>
    <col min="10501" max="10501" width="69.875" style="91" customWidth="1"/>
    <col min="10502" max="10502" width="30.75" style="91" customWidth="1"/>
    <col min="10503" max="10752" width="9" style="91"/>
    <col min="10753" max="10754" width="1.625" style="91" customWidth="1"/>
    <col min="10755" max="10755" width="13.625" style="91" customWidth="1"/>
    <col min="10756" max="10756" width="1.625" style="91" customWidth="1"/>
    <col min="10757" max="10757" width="69.875" style="91" customWidth="1"/>
    <col min="10758" max="10758" width="30.75" style="91" customWidth="1"/>
    <col min="10759" max="11008" width="9" style="91"/>
    <col min="11009" max="11010" width="1.625" style="91" customWidth="1"/>
    <col min="11011" max="11011" width="13.625" style="91" customWidth="1"/>
    <col min="11012" max="11012" width="1.625" style="91" customWidth="1"/>
    <col min="11013" max="11013" width="69.875" style="91" customWidth="1"/>
    <col min="11014" max="11014" width="30.75" style="91" customWidth="1"/>
    <col min="11015" max="11264" width="9" style="91"/>
    <col min="11265" max="11266" width="1.625" style="91" customWidth="1"/>
    <col min="11267" max="11267" width="13.625" style="91" customWidth="1"/>
    <col min="11268" max="11268" width="1.625" style="91" customWidth="1"/>
    <col min="11269" max="11269" width="69.875" style="91" customWidth="1"/>
    <col min="11270" max="11270" width="30.75" style="91" customWidth="1"/>
    <col min="11271" max="11520" width="9" style="91"/>
    <col min="11521" max="11522" width="1.625" style="91" customWidth="1"/>
    <col min="11523" max="11523" width="13.625" style="91" customWidth="1"/>
    <col min="11524" max="11524" width="1.625" style="91" customWidth="1"/>
    <col min="11525" max="11525" width="69.875" style="91" customWidth="1"/>
    <col min="11526" max="11526" width="30.75" style="91" customWidth="1"/>
    <col min="11527" max="11776" width="9" style="91"/>
    <col min="11777" max="11778" width="1.625" style="91" customWidth="1"/>
    <col min="11779" max="11779" width="13.625" style="91" customWidth="1"/>
    <col min="11780" max="11780" width="1.625" style="91" customWidth="1"/>
    <col min="11781" max="11781" width="69.875" style="91" customWidth="1"/>
    <col min="11782" max="11782" width="30.75" style="91" customWidth="1"/>
    <col min="11783" max="12032" width="9" style="91"/>
    <col min="12033" max="12034" width="1.625" style="91" customWidth="1"/>
    <col min="12035" max="12035" width="13.625" style="91" customWidth="1"/>
    <col min="12036" max="12036" width="1.625" style="91" customWidth="1"/>
    <col min="12037" max="12037" width="69.875" style="91" customWidth="1"/>
    <col min="12038" max="12038" width="30.75" style="91" customWidth="1"/>
    <col min="12039" max="12288" width="9" style="91"/>
    <col min="12289" max="12290" width="1.625" style="91" customWidth="1"/>
    <col min="12291" max="12291" width="13.625" style="91" customWidth="1"/>
    <col min="12292" max="12292" width="1.625" style="91" customWidth="1"/>
    <col min="12293" max="12293" width="69.875" style="91" customWidth="1"/>
    <col min="12294" max="12294" width="30.75" style="91" customWidth="1"/>
    <col min="12295" max="12544" width="9" style="91"/>
    <col min="12545" max="12546" width="1.625" style="91" customWidth="1"/>
    <col min="12547" max="12547" width="13.625" style="91" customWidth="1"/>
    <col min="12548" max="12548" width="1.625" style="91" customWidth="1"/>
    <col min="12549" max="12549" width="69.875" style="91" customWidth="1"/>
    <col min="12550" max="12550" width="30.75" style="91" customWidth="1"/>
    <col min="12551" max="12800" width="9" style="91"/>
    <col min="12801" max="12802" width="1.625" style="91" customWidth="1"/>
    <col min="12803" max="12803" width="13.625" style="91" customWidth="1"/>
    <col min="12804" max="12804" width="1.625" style="91" customWidth="1"/>
    <col min="12805" max="12805" width="69.875" style="91" customWidth="1"/>
    <col min="12806" max="12806" width="30.75" style="91" customWidth="1"/>
    <col min="12807" max="13056" width="9" style="91"/>
    <col min="13057" max="13058" width="1.625" style="91" customWidth="1"/>
    <col min="13059" max="13059" width="13.625" style="91" customWidth="1"/>
    <col min="13060" max="13060" width="1.625" style="91" customWidth="1"/>
    <col min="13061" max="13061" width="69.875" style="91" customWidth="1"/>
    <col min="13062" max="13062" width="30.75" style="91" customWidth="1"/>
    <col min="13063" max="13312" width="9" style="91"/>
    <col min="13313" max="13314" width="1.625" style="91" customWidth="1"/>
    <col min="13315" max="13315" width="13.625" style="91" customWidth="1"/>
    <col min="13316" max="13316" width="1.625" style="91" customWidth="1"/>
    <col min="13317" max="13317" width="69.875" style="91" customWidth="1"/>
    <col min="13318" max="13318" width="30.75" style="91" customWidth="1"/>
    <col min="13319" max="13568" width="9" style="91"/>
    <col min="13569" max="13570" width="1.625" style="91" customWidth="1"/>
    <col min="13571" max="13571" width="13.625" style="91" customWidth="1"/>
    <col min="13572" max="13572" width="1.625" style="91" customWidth="1"/>
    <col min="13573" max="13573" width="69.875" style="91" customWidth="1"/>
    <col min="13574" max="13574" width="30.75" style="91" customWidth="1"/>
    <col min="13575" max="13824" width="9" style="91"/>
    <col min="13825" max="13826" width="1.625" style="91" customWidth="1"/>
    <col min="13827" max="13827" width="13.625" style="91" customWidth="1"/>
    <col min="13828" max="13828" width="1.625" style="91" customWidth="1"/>
    <col min="13829" max="13829" width="69.875" style="91" customWidth="1"/>
    <col min="13830" max="13830" width="30.75" style="91" customWidth="1"/>
    <col min="13831" max="14080" width="9" style="91"/>
    <col min="14081" max="14082" width="1.625" style="91" customWidth="1"/>
    <col min="14083" max="14083" width="13.625" style="91" customWidth="1"/>
    <col min="14084" max="14084" width="1.625" style="91" customWidth="1"/>
    <col min="14085" max="14085" width="69.875" style="91" customWidth="1"/>
    <col min="14086" max="14086" width="30.75" style="91" customWidth="1"/>
    <col min="14087" max="14336" width="9" style="91"/>
    <col min="14337" max="14338" width="1.625" style="91" customWidth="1"/>
    <col min="14339" max="14339" width="13.625" style="91" customWidth="1"/>
    <col min="14340" max="14340" width="1.625" style="91" customWidth="1"/>
    <col min="14341" max="14341" width="69.875" style="91" customWidth="1"/>
    <col min="14342" max="14342" width="30.75" style="91" customWidth="1"/>
    <col min="14343" max="14592" width="9" style="91"/>
    <col min="14593" max="14594" width="1.625" style="91" customWidth="1"/>
    <col min="14595" max="14595" width="13.625" style="91" customWidth="1"/>
    <col min="14596" max="14596" width="1.625" style="91" customWidth="1"/>
    <col min="14597" max="14597" width="69.875" style="91" customWidth="1"/>
    <col min="14598" max="14598" width="30.75" style="91" customWidth="1"/>
    <col min="14599" max="14848" width="9" style="91"/>
    <col min="14849" max="14850" width="1.625" style="91" customWidth="1"/>
    <col min="14851" max="14851" width="13.625" style="91" customWidth="1"/>
    <col min="14852" max="14852" width="1.625" style="91" customWidth="1"/>
    <col min="14853" max="14853" width="69.875" style="91" customWidth="1"/>
    <col min="14854" max="14854" width="30.75" style="91" customWidth="1"/>
    <col min="14855" max="15104" width="9" style="91"/>
    <col min="15105" max="15106" width="1.625" style="91" customWidth="1"/>
    <col min="15107" max="15107" width="13.625" style="91" customWidth="1"/>
    <col min="15108" max="15108" width="1.625" style="91" customWidth="1"/>
    <col min="15109" max="15109" width="69.875" style="91" customWidth="1"/>
    <col min="15110" max="15110" width="30.75" style="91" customWidth="1"/>
    <col min="15111" max="15360" width="9" style="91"/>
    <col min="15361" max="15362" width="1.625" style="91" customWidth="1"/>
    <col min="15363" max="15363" width="13.625" style="91" customWidth="1"/>
    <col min="15364" max="15364" width="1.625" style="91" customWidth="1"/>
    <col min="15365" max="15365" width="69.875" style="91" customWidth="1"/>
    <col min="15366" max="15366" width="30.75" style="91" customWidth="1"/>
    <col min="15367" max="15616" width="9" style="91"/>
    <col min="15617" max="15618" width="1.625" style="91" customWidth="1"/>
    <col min="15619" max="15619" width="13.625" style="91" customWidth="1"/>
    <col min="15620" max="15620" width="1.625" style="91" customWidth="1"/>
    <col min="15621" max="15621" width="69.875" style="91" customWidth="1"/>
    <col min="15622" max="15622" width="30.75" style="91" customWidth="1"/>
    <col min="15623" max="15872" width="9" style="91"/>
    <col min="15873" max="15874" width="1.625" style="91" customWidth="1"/>
    <col min="15875" max="15875" width="13.625" style="91" customWidth="1"/>
    <col min="15876" max="15876" width="1.625" style="91" customWidth="1"/>
    <col min="15877" max="15877" width="69.875" style="91" customWidth="1"/>
    <col min="15878" max="15878" width="30.75" style="91" customWidth="1"/>
    <col min="15879" max="16128" width="9" style="91"/>
    <col min="16129" max="16130" width="1.625" style="91" customWidth="1"/>
    <col min="16131" max="16131" width="13.625" style="91" customWidth="1"/>
    <col min="16132" max="16132" width="1.625" style="91" customWidth="1"/>
    <col min="16133" max="16133" width="69.875" style="91" customWidth="1"/>
    <col min="16134" max="16134" width="30.75" style="91" customWidth="1"/>
    <col min="16135" max="16384" width="9" style="91"/>
  </cols>
  <sheetData>
    <row r="1" spans="1:6" ht="19.5" customHeight="1" x14ac:dyDescent="0.15">
      <c r="A1" s="442" t="s">
        <v>370</v>
      </c>
      <c r="B1" s="442"/>
      <c r="C1" s="442"/>
      <c r="D1" s="442"/>
      <c r="E1" s="442"/>
      <c r="F1" s="442"/>
    </row>
    <row r="2" spans="1:6" ht="8.25" customHeight="1" thickBot="1" x14ac:dyDescent="0.2"/>
    <row r="3" spans="1:6" ht="18" customHeight="1" thickBot="1" x14ac:dyDescent="0.2">
      <c r="A3" s="443" t="s">
        <v>371</v>
      </c>
      <c r="B3" s="444"/>
      <c r="C3" s="444"/>
      <c r="D3" s="444"/>
      <c r="E3" s="444"/>
      <c r="F3" s="445"/>
    </row>
    <row r="4" spans="1:6" ht="18" customHeight="1" thickBot="1" x14ac:dyDescent="0.2">
      <c r="A4" s="446" t="s">
        <v>372</v>
      </c>
      <c r="B4" s="447"/>
      <c r="C4" s="447"/>
      <c r="D4" s="448"/>
      <c r="E4" s="232" t="s">
        <v>373</v>
      </c>
      <c r="F4" s="232" t="s">
        <v>374</v>
      </c>
    </row>
    <row r="5" spans="1:6" ht="20.100000000000001" customHeight="1" x14ac:dyDescent="0.15">
      <c r="A5" s="233"/>
      <c r="B5" s="449" t="s">
        <v>375</v>
      </c>
      <c r="C5" s="449"/>
      <c r="D5" s="234"/>
      <c r="E5" s="235" t="s">
        <v>376</v>
      </c>
      <c r="F5" s="236"/>
    </row>
    <row r="6" spans="1:6" ht="30" customHeight="1" x14ac:dyDescent="0.15">
      <c r="A6" s="237"/>
      <c r="B6" s="450" t="s">
        <v>377</v>
      </c>
      <c r="C6" s="450"/>
      <c r="D6" s="238"/>
      <c r="E6" s="451" t="s">
        <v>378</v>
      </c>
      <c r="F6" s="452" t="s">
        <v>379</v>
      </c>
    </row>
    <row r="7" spans="1:6" ht="30" customHeight="1" x14ac:dyDescent="0.15">
      <c r="A7" s="239"/>
      <c r="B7" s="240"/>
      <c r="C7" s="241" t="s">
        <v>380</v>
      </c>
      <c r="D7" s="242"/>
      <c r="E7" s="452"/>
      <c r="F7" s="453"/>
    </row>
    <row r="8" spans="1:6" ht="30" customHeight="1" x14ac:dyDescent="0.15">
      <c r="A8" s="239"/>
      <c r="B8" s="243"/>
      <c r="C8" s="244" t="s">
        <v>381</v>
      </c>
      <c r="D8" s="245"/>
      <c r="E8" s="452"/>
      <c r="F8" s="453"/>
    </row>
    <row r="9" spans="1:6" ht="30" customHeight="1" x14ac:dyDescent="0.15">
      <c r="A9" s="246"/>
      <c r="B9" s="247"/>
      <c r="C9" s="248" t="s">
        <v>382</v>
      </c>
      <c r="D9" s="249"/>
      <c r="E9" s="452"/>
      <c r="F9" s="453"/>
    </row>
    <row r="10" spans="1:6" ht="20.100000000000001" customHeight="1" x14ac:dyDescent="0.15">
      <c r="A10" s="250"/>
      <c r="B10" s="450" t="s">
        <v>383</v>
      </c>
      <c r="C10" s="450"/>
      <c r="D10" s="238"/>
      <c r="E10" s="251" t="s">
        <v>384</v>
      </c>
      <c r="F10" s="252"/>
    </row>
    <row r="11" spans="1:6" ht="30" customHeight="1" x14ac:dyDescent="0.15">
      <c r="A11" s="250"/>
      <c r="B11" s="450" t="s">
        <v>38</v>
      </c>
      <c r="C11" s="450"/>
      <c r="D11" s="238"/>
      <c r="E11" s="251" t="s">
        <v>385</v>
      </c>
      <c r="F11" s="252"/>
    </row>
    <row r="12" spans="1:6" ht="20.100000000000001" customHeight="1" x14ac:dyDescent="0.15">
      <c r="A12" s="237"/>
      <c r="B12" s="450" t="s">
        <v>39</v>
      </c>
      <c r="C12" s="450"/>
      <c r="D12" s="238"/>
      <c r="E12" s="253"/>
      <c r="F12" s="252"/>
    </row>
    <row r="13" spans="1:6" ht="30" customHeight="1" x14ac:dyDescent="0.15">
      <c r="A13" s="239"/>
      <c r="B13" s="240"/>
      <c r="C13" s="241" t="s">
        <v>386</v>
      </c>
      <c r="D13" s="242"/>
      <c r="E13" s="254" t="s">
        <v>387</v>
      </c>
      <c r="F13" s="255"/>
    </row>
    <row r="14" spans="1:6" ht="30" customHeight="1" x14ac:dyDescent="0.15">
      <c r="A14" s="239"/>
      <c r="B14" s="243"/>
      <c r="C14" s="244" t="s">
        <v>51</v>
      </c>
      <c r="D14" s="245"/>
      <c r="E14" s="256" t="s">
        <v>388</v>
      </c>
      <c r="F14" s="257"/>
    </row>
    <row r="15" spans="1:6" ht="30" customHeight="1" x14ac:dyDescent="0.15">
      <c r="A15" s="239"/>
      <c r="B15" s="243"/>
      <c r="C15" s="244" t="s">
        <v>52</v>
      </c>
      <c r="D15" s="245"/>
      <c r="E15" s="256" t="s">
        <v>389</v>
      </c>
      <c r="F15" s="257"/>
    </row>
    <row r="16" spans="1:6" ht="20.100000000000001" customHeight="1" x14ac:dyDescent="0.15">
      <c r="A16" s="246"/>
      <c r="B16" s="247"/>
      <c r="C16" s="248" t="s">
        <v>53</v>
      </c>
      <c r="D16" s="249"/>
      <c r="E16" s="258" t="s">
        <v>390</v>
      </c>
      <c r="F16" s="259"/>
    </row>
    <row r="17" spans="1:6" ht="20.100000000000001" customHeight="1" x14ac:dyDescent="0.15">
      <c r="A17" s="237"/>
      <c r="B17" s="450" t="s">
        <v>40</v>
      </c>
      <c r="C17" s="450"/>
      <c r="D17" s="238"/>
      <c r="E17" s="253"/>
      <c r="F17" s="252"/>
    </row>
    <row r="18" spans="1:6" ht="30" customHeight="1" x14ac:dyDescent="0.15">
      <c r="A18" s="239"/>
      <c r="B18" s="240"/>
      <c r="C18" s="241" t="s">
        <v>391</v>
      </c>
      <c r="D18" s="242"/>
      <c r="E18" s="254" t="s">
        <v>392</v>
      </c>
      <c r="F18" s="255"/>
    </row>
    <row r="19" spans="1:6" ht="30" customHeight="1" x14ac:dyDescent="0.15">
      <c r="A19" s="246"/>
      <c r="B19" s="247"/>
      <c r="C19" s="248" t="s">
        <v>55</v>
      </c>
      <c r="D19" s="249"/>
      <c r="E19" s="258" t="s">
        <v>393</v>
      </c>
      <c r="F19" s="259"/>
    </row>
    <row r="20" spans="1:6" ht="30" customHeight="1" x14ac:dyDescent="0.15">
      <c r="A20" s="250"/>
      <c r="B20" s="450" t="s">
        <v>43</v>
      </c>
      <c r="C20" s="450"/>
      <c r="D20" s="238"/>
      <c r="E20" s="251" t="s">
        <v>394</v>
      </c>
      <c r="F20" s="252"/>
    </row>
    <row r="21" spans="1:6" ht="39.950000000000003" customHeight="1" thickBot="1" x14ac:dyDescent="0.2">
      <c r="A21" s="260"/>
      <c r="B21" s="441" t="s">
        <v>56</v>
      </c>
      <c r="C21" s="441"/>
      <c r="D21" s="261"/>
      <c r="E21" s="262" t="s">
        <v>395</v>
      </c>
      <c r="F21" s="263"/>
    </row>
    <row r="22" spans="1:6" ht="18" customHeight="1" thickBot="1" x14ac:dyDescent="0.2">
      <c r="A22" s="443" t="s">
        <v>396</v>
      </c>
      <c r="B22" s="444"/>
      <c r="C22" s="444"/>
      <c r="D22" s="444"/>
      <c r="E22" s="444"/>
      <c r="F22" s="445"/>
    </row>
    <row r="23" spans="1:6" ht="18" customHeight="1" thickBot="1" x14ac:dyDescent="0.2">
      <c r="A23" s="446" t="s">
        <v>372</v>
      </c>
      <c r="B23" s="447"/>
      <c r="C23" s="447"/>
      <c r="D23" s="448"/>
      <c r="E23" s="232" t="s">
        <v>373</v>
      </c>
      <c r="F23" s="232" t="s">
        <v>374</v>
      </c>
    </row>
    <row r="24" spans="1:6" ht="30" customHeight="1" x14ac:dyDescent="0.15">
      <c r="A24" s="264"/>
      <c r="B24" s="459" t="s">
        <v>45</v>
      </c>
      <c r="C24" s="459"/>
      <c r="D24" s="265"/>
      <c r="E24" s="454" t="s">
        <v>397</v>
      </c>
      <c r="F24" s="452" t="s">
        <v>398</v>
      </c>
    </row>
    <row r="25" spans="1:6" ht="30" customHeight="1" x14ac:dyDescent="0.15">
      <c r="A25" s="266"/>
      <c r="B25" s="240"/>
      <c r="C25" s="241" t="s">
        <v>380</v>
      </c>
      <c r="D25" s="242"/>
      <c r="E25" s="452"/>
      <c r="F25" s="453"/>
    </row>
    <row r="26" spans="1:6" ht="30" customHeight="1" x14ac:dyDescent="0.15">
      <c r="A26" s="266"/>
      <c r="B26" s="243"/>
      <c r="C26" s="244" t="s">
        <v>381</v>
      </c>
      <c r="D26" s="245"/>
      <c r="E26" s="452"/>
      <c r="F26" s="453"/>
    </row>
    <row r="27" spans="1:6" ht="30" customHeight="1" thickBot="1" x14ac:dyDescent="0.2">
      <c r="A27" s="267"/>
      <c r="B27" s="268"/>
      <c r="C27" s="269" t="s">
        <v>382</v>
      </c>
      <c r="D27" s="270"/>
      <c r="E27" s="460"/>
      <c r="F27" s="453"/>
    </row>
    <row r="28" spans="1:6" ht="18" customHeight="1" thickBot="1" x14ac:dyDescent="0.2">
      <c r="A28" s="443" t="s">
        <v>399</v>
      </c>
      <c r="B28" s="444"/>
      <c r="C28" s="444"/>
      <c r="D28" s="444"/>
      <c r="E28" s="444"/>
      <c r="F28" s="445"/>
    </row>
    <row r="29" spans="1:6" ht="18" customHeight="1" thickBot="1" x14ac:dyDescent="0.2">
      <c r="A29" s="446" t="s">
        <v>372</v>
      </c>
      <c r="B29" s="447"/>
      <c r="C29" s="447"/>
      <c r="D29" s="448"/>
      <c r="E29" s="232" t="s">
        <v>373</v>
      </c>
      <c r="F29" s="232" t="s">
        <v>374</v>
      </c>
    </row>
    <row r="30" spans="1:6" ht="31.5" customHeight="1" x14ac:dyDescent="0.15">
      <c r="A30" s="264"/>
      <c r="B30" s="459" t="s">
        <v>45</v>
      </c>
      <c r="C30" s="459"/>
      <c r="D30" s="265"/>
      <c r="E30" s="454" t="s">
        <v>400</v>
      </c>
      <c r="F30" s="456" t="s">
        <v>401</v>
      </c>
    </row>
    <row r="31" spans="1:6" ht="31.35" customHeight="1" x14ac:dyDescent="0.15">
      <c r="A31" s="266"/>
      <c r="B31" s="240"/>
      <c r="C31" s="241" t="s">
        <v>380</v>
      </c>
      <c r="D31" s="242"/>
      <c r="E31" s="452"/>
      <c r="F31" s="457"/>
    </row>
    <row r="32" spans="1:6" ht="31.35" customHeight="1" x14ac:dyDescent="0.15">
      <c r="A32" s="266"/>
      <c r="B32" s="243"/>
      <c r="C32" s="244" t="s">
        <v>381</v>
      </c>
      <c r="D32" s="245"/>
      <c r="E32" s="452"/>
      <c r="F32" s="457"/>
    </row>
    <row r="33" spans="1:6" ht="31.35" customHeight="1" x14ac:dyDescent="0.15">
      <c r="A33" s="266"/>
      <c r="B33" s="271"/>
      <c r="C33" s="272" t="s">
        <v>382</v>
      </c>
      <c r="D33" s="273"/>
      <c r="E33" s="455"/>
      <c r="F33" s="458"/>
    </row>
    <row r="34" spans="1:6" ht="20.100000000000001" customHeight="1" x14ac:dyDescent="0.15">
      <c r="A34" s="237"/>
      <c r="B34" s="450" t="s">
        <v>39</v>
      </c>
      <c r="C34" s="450"/>
      <c r="D34" s="238"/>
      <c r="E34" s="253"/>
      <c r="F34" s="252"/>
    </row>
    <row r="35" spans="1:6" ht="30" customHeight="1" x14ac:dyDescent="0.15">
      <c r="A35" s="239"/>
      <c r="B35" s="240"/>
      <c r="C35" s="241" t="s">
        <v>386</v>
      </c>
      <c r="D35" s="242"/>
      <c r="E35" s="254" t="s">
        <v>387</v>
      </c>
      <c r="F35" s="255"/>
    </row>
    <row r="36" spans="1:6" ht="30" customHeight="1" x14ac:dyDescent="0.15">
      <c r="A36" s="239"/>
      <c r="B36" s="243"/>
      <c r="C36" s="244" t="s">
        <v>51</v>
      </c>
      <c r="D36" s="245"/>
      <c r="E36" s="256" t="s">
        <v>388</v>
      </c>
      <c r="F36" s="257"/>
    </row>
    <row r="37" spans="1:6" ht="30" customHeight="1" x14ac:dyDescent="0.15">
      <c r="A37" s="239"/>
      <c r="B37" s="243"/>
      <c r="C37" s="244" t="s">
        <v>52</v>
      </c>
      <c r="D37" s="245"/>
      <c r="E37" s="256" t="s">
        <v>389</v>
      </c>
      <c r="F37" s="257"/>
    </row>
    <row r="38" spans="1:6" ht="30" customHeight="1" x14ac:dyDescent="0.15">
      <c r="A38" s="246"/>
      <c r="B38" s="247"/>
      <c r="C38" s="248" t="s">
        <v>53</v>
      </c>
      <c r="D38" s="249"/>
      <c r="E38" s="258" t="s">
        <v>390</v>
      </c>
      <c r="F38" s="259"/>
    </row>
    <row r="39" spans="1:6" ht="20.100000000000001" customHeight="1" x14ac:dyDescent="0.15">
      <c r="A39" s="237"/>
      <c r="B39" s="450" t="s">
        <v>40</v>
      </c>
      <c r="C39" s="450"/>
      <c r="D39" s="238"/>
      <c r="E39" s="253"/>
      <c r="F39" s="252"/>
    </row>
    <row r="40" spans="1:6" ht="30" customHeight="1" x14ac:dyDescent="0.15">
      <c r="A40" s="239"/>
      <c r="B40" s="240"/>
      <c r="C40" s="241" t="s">
        <v>391</v>
      </c>
      <c r="D40" s="242"/>
      <c r="E40" s="254" t="s">
        <v>392</v>
      </c>
      <c r="F40" s="255"/>
    </row>
    <row r="41" spans="1:6" ht="30" customHeight="1" x14ac:dyDescent="0.15">
      <c r="A41" s="246"/>
      <c r="B41" s="247"/>
      <c r="C41" s="248" t="s">
        <v>55</v>
      </c>
      <c r="D41" s="249"/>
      <c r="E41" s="258" t="s">
        <v>393</v>
      </c>
      <c r="F41" s="259"/>
    </row>
    <row r="42" spans="1:6" ht="30" customHeight="1" x14ac:dyDescent="0.15">
      <c r="A42" s="250"/>
      <c r="B42" s="450" t="s">
        <v>43</v>
      </c>
      <c r="C42" s="450"/>
      <c r="D42" s="238"/>
      <c r="E42" s="251" t="s">
        <v>394</v>
      </c>
      <c r="F42" s="252"/>
    </row>
    <row r="43" spans="1:6" ht="30" customHeight="1" thickBot="1" x14ac:dyDescent="0.2">
      <c r="A43" s="260"/>
      <c r="B43" s="441" t="s">
        <v>56</v>
      </c>
      <c r="C43" s="441"/>
      <c r="D43" s="261"/>
      <c r="E43" s="262" t="s">
        <v>395</v>
      </c>
      <c r="F43" s="263"/>
    </row>
    <row r="44" spans="1:6" ht="18.75" customHeight="1" thickBot="1" x14ac:dyDescent="0.2">
      <c r="A44" s="274"/>
      <c r="B44" s="461" t="s">
        <v>402</v>
      </c>
      <c r="C44" s="461"/>
      <c r="D44" s="275"/>
      <c r="E44" s="276" t="s">
        <v>403</v>
      </c>
      <c r="F44" s="277"/>
    </row>
  </sheetData>
  <mergeCells count="28">
    <mergeCell ref="B42:C42"/>
    <mergeCell ref="B43:C43"/>
    <mergeCell ref="B44:C44"/>
    <mergeCell ref="A29:D29"/>
    <mergeCell ref="B30:C30"/>
    <mergeCell ref="E30:E33"/>
    <mergeCell ref="F30:F33"/>
    <mergeCell ref="B34:C34"/>
    <mergeCell ref="B39:C39"/>
    <mergeCell ref="A22:F22"/>
    <mergeCell ref="A23:D23"/>
    <mergeCell ref="B24:C24"/>
    <mergeCell ref="E24:E27"/>
    <mergeCell ref="F24:F27"/>
    <mergeCell ref="A28:F28"/>
    <mergeCell ref="B21:C21"/>
    <mergeCell ref="A1:F1"/>
    <mergeCell ref="A3:F3"/>
    <mergeCell ref="A4:D4"/>
    <mergeCell ref="B5:C5"/>
    <mergeCell ref="B6:C6"/>
    <mergeCell ref="E6:E9"/>
    <mergeCell ref="F6:F9"/>
    <mergeCell ref="B10:C10"/>
    <mergeCell ref="B11:C11"/>
    <mergeCell ref="B12:C12"/>
    <mergeCell ref="B17:C17"/>
    <mergeCell ref="B20:C20"/>
  </mergeCells>
  <phoneticPr fontId="4"/>
  <printOptions horizontalCentered="1"/>
  <pageMargins left="0.19685039370078741" right="0.19685039370078741" top="0.19685039370078741" bottom="0.19685039370078741" header="0.39370078740157483" footer="0"/>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sheetPr>
  <dimension ref="A1:AJ53"/>
  <sheetViews>
    <sheetView view="pageBreakPreview" zoomScale="90" zoomScaleNormal="80" zoomScaleSheetLayoutView="90" workbookViewId="0">
      <selection activeCell="B24" sqref="B24"/>
    </sheetView>
  </sheetViews>
  <sheetFormatPr defaultColWidth="9" defaultRowHeight="13.5" x14ac:dyDescent="0.15"/>
  <cols>
    <col min="1" max="1" width="6.5" style="1" customWidth="1"/>
    <col min="2" max="3" width="6.125" style="1" customWidth="1"/>
    <col min="4" max="7" width="5.125" style="1" customWidth="1"/>
    <col min="8" max="13" width="6.5" style="1" customWidth="1"/>
    <col min="14" max="15" width="6" style="1" customWidth="1"/>
    <col min="16" max="16" width="16.375" style="1" customWidth="1"/>
    <col min="17" max="22" width="5.125" style="1" customWidth="1"/>
    <col min="23" max="28" width="5.625" style="1" customWidth="1"/>
    <col min="29" max="30" width="5.125" style="1" customWidth="1"/>
    <col min="31" max="31" width="12.375" style="1" customWidth="1"/>
    <col min="32" max="32" width="9.25" style="1" customWidth="1"/>
    <col min="33" max="34" width="24.125" style="1" customWidth="1"/>
    <col min="35" max="16384" width="9" style="1"/>
  </cols>
  <sheetData>
    <row r="1" spans="1:36" ht="24" x14ac:dyDescent="0.15">
      <c r="A1" s="144" t="s">
        <v>266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row>
    <row r="2" spans="1:36" x14ac:dyDescent="0.15">
      <c r="A2" s="1" t="s">
        <v>347</v>
      </c>
    </row>
    <row r="4" spans="1:36" ht="24.75" customHeight="1" x14ac:dyDescent="0.15">
      <c r="A4" s="336" t="s">
        <v>413</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row>
    <row r="5" spans="1:36" ht="29.25" customHeight="1" x14ac:dyDescent="0.15"/>
    <row r="6" spans="1:36" ht="18.75" customHeight="1" x14ac:dyDescent="0.15">
      <c r="AC6" s="32"/>
      <c r="AD6" s="79" t="s">
        <v>127</v>
      </c>
      <c r="AE6" s="473" t="str">
        <f>IF(入力シート!C10=""," ",入力シート!C10)</f>
        <v xml:space="preserve"> </v>
      </c>
      <c r="AF6" s="473"/>
    </row>
    <row r="7" spans="1:36" ht="14.25" thickBot="1" x14ac:dyDescent="0.2"/>
    <row r="8" spans="1:36" ht="33" customHeight="1" x14ac:dyDescent="0.15">
      <c r="A8" s="462" t="s">
        <v>58</v>
      </c>
      <c r="B8" s="465" t="s">
        <v>59</v>
      </c>
      <c r="C8" s="465" t="s">
        <v>60</v>
      </c>
      <c r="D8" s="484" t="s">
        <v>113</v>
      </c>
      <c r="E8" s="487" t="s">
        <v>116</v>
      </c>
      <c r="F8" s="484" t="s">
        <v>115</v>
      </c>
      <c r="G8" s="487" t="s">
        <v>114</v>
      </c>
      <c r="H8" s="492" t="s">
        <v>261</v>
      </c>
      <c r="I8" s="493"/>
      <c r="J8" s="494"/>
      <c r="K8" s="484" t="s">
        <v>260</v>
      </c>
      <c r="L8" s="490"/>
      <c r="M8" s="491"/>
      <c r="N8" s="465" t="s">
        <v>117</v>
      </c>
      <c r="O8" s="465" t="s">
        <v>427</v>
      </c>
      <c r="P8" s="465" t="s">
        <v>63</v>
      </c>
      <c r="Q8" s="468" t="s">
        <v>64</v>
      </c>
      <c r="R8" s="469"/>
      <c r="S8" s="469"/>
      <c r="T8" s="469"/>
      <c r="U8" s="469"/>
      <c r="V8" s="470"/>
      <c r="W8" s="474" t="s">
        <v>65</v>
      </c>
      <c r="X8" s="474" t="s">
        <v>66</v>
      </c>
      <c r="Y8" s="468" t="s">
        <v>67</v>
      </c>
      <c r="Z8" s="469"/>
      <c r="AA8" s="469"/>
      <c r="AB8" s="469"/>
      <c r="AC8" s="469"/>
      <c r="AD8" s="469"/>
      <c r="AE8" s="469"/>
      <c r="AF8" s="477" t="s">
        <v>68</v>
      </c>
    </row>
    <row r="9" spans="1:36" ht="33" customHeight="1" x14ac:dyDescent="0.15">
      <c r="A9" s="463"/>
      <c r="B9" s="466"/>
      <c r="C9" s="466"/>
      <c r="D9" s="485"/>
      <c r="E9" s="488"/>
      <c r="F9" s="485"/>
      <c r="G9" s="488"/>
      <c r="H9" s="466" t="s">
        <v>61</v>
      </c>
      <c r="I9" s="466" t="s">
        <v>256</v>
      </c>
      <c r="J9" s="466" t="s">
        <v>257</v>
      </c>
      <c r="K9" s="480" t="s">
        <v>62</v>
      </c>
      <c r="L9" s="480" t="s">
        <v>258</v>
      </c>
      <c r="M9" s="480" t="s">
        <v>259</v>
      </c>
      <c r="N9" s="466"/>
      <c r="O9" s="466"/>
      <c r="P9" s="466"/>
      <c r="Q9" s="471" t="s">
        <v>69</v>
      </c>
      <c r="R9" s="472"/>
      <c r="S9" s="471" t="s">
        <v>70</v>
      </c>
      <c r="T9" s="472"/>
      <c r="U9" s="471" t="s">
        <v>71</v>
      </c>
      <c r="V9" s="472"/>
      <c r="W9" s="475"/>
      <c r="X9" s="475"/>
      <c r="Y9" s="471" t="s">
        <v>111</v>
      </c>
      <c r="Z9" s="482"/>
      <c r="AA9" s="482"/>
      <c r="AB9" s="483"/>
      <c r="AC9" s="480" t="s">
        <v>72</v>
      </c>
      <c r="AD9" s="480" t="s">
        <v>73</v>
      </c>
      <c r="AE9" s="480" t="s">
        <v>265</v>
      </c>
      <c r="AF9" s="478"/>
    </row>
    <row r="10" spans="1:36" ht="33" customHeight="1" thickBot="1" x14ac:dyDescent="0.2">
      <c r="A10" s="464"/>
      <c r="B10" s="467"/>
      <c r="C10" s="467"/>
      <c r="D10" s="486"/>
      <c r="E10" s="489"/>
      <c r="F10" s="486"/>
      <c r="G10" s="489"/>
      <c r="H10" s="467"/>
      <c r="I10" s="467"/>
      <c r="J10" s="467"/>
      <c r="K10" s="467"/>
      <c r="L10" s="467"/>
      <c r="M10" s="467"/>
      <c r="N10" s="467"/>
      <c r="O10" s="467"/>
      <c r="P10" s="467"/>
      <c r="Q10" s="80" t="s">
        <v>75</v>
      </c>
      <c r="R10" s="80" t="s">
        <v>76</v>
      </c>
      <c r="S10" s="80" t="s">
        <v>75</v>
      </c>
      <c r="T10" s="80" t="s">
        <v>76</v>
      </c>
      <c r="U10" s="80" t="s">
        <v>75</v>
      </c>
      <c r="V10" s="80" t="s">
        <v>76</v>
      </c>
      <c r="W10" s="476"/>
      <c r="X10" s="476"/>
      <c r="Y10" s="81" t="s">
        <v>112</v>
      </c>
      <c r="Z10" s="82" t="s">
        <v>199</v>
      </c>
      <c r="AA10" s="82" t="s">
        <v>200</v>
      </c>
      <c r="AB10" s="82" t="s">
        <v>201</v>
      </c>
      <c r="AC10" s="481"/>
      <c r="AD10" s="481"/>
      <c r="AE10" s="481"/>
      <c r="AF10" s="479"/>
    </row>
    <row r="11" spans="1:36" s="3" customFormat="1" ht="12" customHeight="1" x14ac:dyDescent="0.15">
      <c r="A11" s="40" t="s">
        <v>77</v>
      </c>
      <c r="B11" s="41" t="s">
        <v>25</v>
      </c>
      <c r="C11" s="41" t="s">
        <v>25</v>
      </c>
      <c r="D11" s="83" t="s">
        <v>25</v>
      </c>
      <c r="E11" s="84" t="s">
        <v>25</v>
      </c>
      <c r="F11" s="83" t="s">
        <v>25</v>
      </c>
      <c r="G11" s="84" t="s">
        <v>25</v>
      </c>
      <c r="H11" s="41" t="s">
        <v>78</v>
      </c>
      <c r="I11" s="41" t="s">
        <v>78</v>
      </c>
      <c r="J11" s="41" t="s">
        <v>78</v>
      </c>
      <c r="K11" s="41" t="s">
        <v>78</v>
      </c>
      <c r="L11" s="41" t="s">
        <v>78</v>
      </c>
      <c r="M11" s="41" t="s">
        <v>78</v>
      </c>
      <c r="N11" s="41"/>
      <c r="O11" s="41"/>
      <c r="P11" s="85"/>
      <c r="Q11" s="41" t="s">
        <v>25</v>
      </c>
      <c r="R11" s="41" t="s">
        <v>25</v>
      </c>
      <c r="S11" s="41" t="s">
        <v>25</v>
      </c>
      <c r="T11" s="41" t="s">
        <v>25</v>
      </c>
      <c r="U11" s="41" t="s">
        <v>25</v>
      </c>
      <c r="V11" s="41" t="s">
        <v>25</v>
      </c>
      <c r="W11" s="85"/>
      <c r="X11" s="85"/>
      <c r="Y11" s="41" t="s">
        <v>25</v>
      </c>
      <c r="Z11" s="41" t="s">
        <v>25</v>
      </c>
      <c r="AA11" s="41" t="s">
        <v>25</v>
      </c>
      <c r="AB11" s="41" t="s">
        <v>25</v>
      </c>
      <c r="AC11" s="41" t="s">
        <v>79</v>
      </c>
      <c r="AD11" s="41" t="s">
        <v>80</v>
      </c>
      <c r="AE11" s="85"/>
      <c r="AF11" s="86"/>
    </row>
    <row r="12" spans="1:36" s="32" customFormat="1" ht="108.75" customHeight="1" thickBot="1" x14ac:dyDescent="0.2">
      <c r="A12" s="4"/>
      <c r="B12" s="5"/>
      <c r="C12" s="220"/>
      <c r="D12" s="221"/>
      <c r="E12" s="222"/>
      <c r="F12" s="221"/>
      <c r="G12" s="29"/>
      <c r="H12" s="7"/>
      <c r="I12" s="7"/>
      <c r="J12" s="7"/>
      <c r="K12" s="7"/>
      <c r="L12" s="7"/>
      <c r="M12" s="7"/>
      <c r="N12" s="7"/>
      <c r="O12" s="5"/>
      <c r="P12" s="9"/>
      <c r="Q12" s="8"/>
      <c r="R12" s="8"/>
      <c r="S12" s="8"/>
      <c r="T12" s="8"/>
      <c r="U12" s="8"/>
      <c r="V12" s="8"/>
      <c r="W12" s="5"/>
      <c r="X12" s="5"/>
      <c r="Y12" s="87">
        <f>SUM(Z12:AB12)</f>
        <v>0</v>
      </c>
      <c r="Z12" s="11"/>
      <c r="AA12" s="11"/>
      <c r="AB12" s="11"/>
      <c r="AC12" s="5"/>
      <c r="AD12" s="5"/>
      <c r="AE12" s="142"/>
      <c r="AF12" s="143"/>
    </row>
    <row r="13" spans="1:36" ht="7.5" customHeight="1" x14ac:dyDescent="0.15">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row>
    <row r="14" spans="1:36" s="3" customFormat="1" ht="18" customHeight="1" x14ac:dyDescent="0.15">
      <c r="A14" s="34" t="s">
        <v>57</v>
      </c>
      <c r="B14" s="1" t="s">
        <v>417</v>
      </c>
      <c r="C14" s="2"/>
      <c r="D14" s="129"/>
      <c r="E14" s="129"/>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row>
    <row r="15" spans="1:36" s="3" customFormat="1" ht="18" customHeight="1" x14ac:dyDescent="0.15">
      <c r="A15" s="129"/>
      <c r="B15" s="2" t="s">
        <v>123</v>
      </c>
      <c r="C15" s="2"/>
      <c r="D15" s="129"/>
      <c r="E15" s="129"/>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row>
    <row r="16" spans="1:36" s="3" customFormat="1" ht="18" customHeight="1" x14ac:dyDescent="0.15">
      <c r="A16" s="129"/>
      <c r="B16" s="2" t="s">
        <v>124</v>
      </c>
      <c r="C16" s="2"/>
      <c r="D16" s="129"/>
      <c r="E16" s="129"/>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row>
    <row r="17" spans="1:32" s="3" customFormat="1" ht="18" customHeight="1" x14ac:dyDescent="0.15">
      <c r="A17" s="129"/>
      <c r="B17" s="2" t="s">
        <v>125</v>
      </c>
      <c r="C17" s="2"/>
      <c r="D17" s="129"/>
      <c r="E17" s="129"/>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row>
    <row r="18" spans="1:32" s="3" customFormat="1" ht="18" customHeight="1" x14ac:dyDescent="0.15">
      <c r="A18" s="129"/>
      <c r="B18" s="2" t="s">
        <v>198</v>
      </c>
      <c r="C18" s="2"/>
      <c r="D18" s="129"/>
      <c r="E18" s="129"/>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row>
    <row r="19" spans="1:32" s="3" customFormat="1" ht="18" customHeight="1" x14ac:dyDescent="0.15">
      <c r="A19" s="129"/>
      <c r="B19" s="1" t="s">
        <v>418</v>
      </c>
      <c r="C19" s="2"/>
      <c r="D19" s="129"/>
      <c r="E19" s="129"/>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row>
    <row r="20" spans="1:32" s="3" customFormat="1" ht="18" customHeight="1" x14ac:dyDescent="0.15">
      <c r="A20" s="129"/>
      <c r="B20" s="2" t="s">
        <v>262</v>
      </c>
      <c r="C20" s="2"/>
      <c r="D20" s="129"/>
      <c r="E20" s="129"/>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row>
    <row r="21" spans="1:32" s="3" customFormat="1" ht="18" customHeight="1" x14ac:dyDescent="0.15">
      <c r="A21" s="129"/>
      <c r="B21" s="2" t="s">
        <v>126</v>
      </c>
      <c r="C21" s="141" t="s">
        <v>419</v>
      </c>
      <c r="D21" s="129"/>
      <c r="E21" s="129"/>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row>
    <row r="22" spans="1:32" s="3" customFormat="1" ht="18" customHeight="1" x14ac:dyDescent="0.15">
      <c r="A22" s="129"/>
      <c r="B22" s="2" t="s">
        <v>126</v>
      </c>
      <c r="C22" s="141" t="s">
        <v>263</v>
      </c>
      <c r="D22" s="129"/>
      <c r="E22" s="129"/>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row>
    <row r="23" spans="1:32" s="3" customFormat="1" ht="18" customHeight="1" x14ac:dyDescent="0.15">
      <c r="A23" s="129"/>
      <c r="B23" s="1" t="s">
        <v>428</v>
      </c>
      <c r="C23" s="2"/>
      <c r="D23" s="129"/>
      <c r="E23" s="129"/>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row r="24" spans="1:32" s="3" customFormat="1" ht="18" customHeight="1" x14ac:dyDescent="0.15">
      <c r="A24" s="129"/>
      <c r="B24" s="2" t="s">
        <v>264</v>
      </c>
      <c r="C24" s="2"/>
      <c r="D24" s="129"/>
      <c r="E24" s="129"/>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row>
    <row r="25" spans="1:32" s="3" customFormat="1" ht="18" customHeight="1" x14ac:dyDescent="0.15">
      <c r="A25" s="129"/>
      <c r="B25" s="2"/>
      <c r="C25" s="141" t="s">
        <v>420</v>
      </c>
      <c r="D25" s="129"/>
      <c r="E25" s="129"/>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row>
    <row r="26" spans="1:32" s="3" customFormat="1" ht="18" customHeight="1" x14ac:dyDescent="0.15">
      <c r="A26" s="129"/>
      <c r="B26" s="2"/>
      <c r="C26" s="141" t="s">
        <v>421</v>
      </c>
      <c r="D26" s="129"/>
      <c r="E26" s="129"/>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row>
    <row r="27" spans="1:32" s="3" customFormat="1" ht="18" customHeight="1" x14ac:dyDescent="0.15">
      <c r="A27" s="129"/>
      <c r="B27" s="1" t="s">
        <v>422</v>
      </c>
      <c r="C27" s="2"/>
      <c r="D27" s="129"/>
      <c r="E27" s="129"/>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row>
    <row r="28" spans="1:32" s="3" customFormat="1" ht="18" customHeight="1" x14ac:dyDescent="0.15">
      <c r="A28" s="129"/>
      <c r="B28" s="1" t="s">
        <v>348</v>
      </c>
      <c r="C28" s="2"/>
      <c r="D28" s="129"/>
      <c r="E28" s="129"/>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row>
    <row r="29" spans="1:32" s="3" customFormat="1" ht="18" customHeight="1" x14ac:dyDescent="0.15">
      <c r="A29" s="129"/>
      <c r="B29" s="1" t="s">
        <v>423</v>
      </c>
      <c r="C29" s="2"/>
      <c r="D29" s="129"/>
      <c r="E29" s="129"/>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row>
    <row r="30" spans="1:32" s="3" customFormat="1" ht="18" customHeight="1" x14ac:dyDescent="0.15">
      <c r="A30" s="129"/>
      <c r="B30" s="1" t="s">
        <v>424</v>
      </c>
      <c r="C30" s="2"/>
      <c r="D30" s="129"/>
      <c r="E30" s="129"/>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row>
    <row r="31" spans="1:32" s="3" customFormat="1" ht="18" customHeight="1" x14ac:dyDescent="0.15">
      <c r="A31" s="129"/>
      <c r="B31" s="2" t="s">
        <v>238</v>
      </c>
      <c r="C31" s="2"/>
      <c r="D31" s="129"/>
      <c r="E31" s="129"/>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row>
    <row r="32" spans="1:32" s="3" customFormat="1" ht="18" customHeight="1" x14ac:dyDescent="0.15">
      <c r="A32" s="129"/>
      <c r="B32" s="2" t="s">
        <v>121</v>
      </c>
      <c r="C32" s="2"/>
      <c r="D32" s="129"/>
      <c r="E32" s="129"/>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row>
    <row r="33" spans="1:35" s="3" customFormat="1" ht="18" customHeight="1" x14ac:dyDescent="0.15">
      <c r="A33" s="129"/>
      <c r="B33" s="2" t="s">
        <v>122</v>
      </c>
      <c r="C33" s="2"/>
      <c r="D33" s="129"/>
      <c r="E33" s="129"/>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row>
    <row r="34" spans="1:35" s="3" customFormat="1" ht="18" customHeight="1" x14ac:dyDescent="0.15">
      <c r="A34" s="129"/>
      <c r="B34" s="1" t="s">
        <v>350</v>
      </c>
      <c r="C34" s="2"/>
      <c r="D34" s="129"/>
      <c r="E34" s="129"/>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row>
    <row r="35" spans="1:35" x14ac:dyDescent="0.15">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row>
    <row r="38" spans="1:35" s="10" customForma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138" t="s">
        <v>244</v>
      </c>
      <c r="AH38" s="138" t="s">
        <v>74</v>
      </c>
    </row>
    <row r="39" spans="1:35" s="10" customFormat="1" x14ac:dyDescent="0.15">
      <c r="B39" s="89" t="s">
        <v>246</v>
      </c>
      <c r="C39" s="89" t="s">
        <v>83</v>
      </c>
      <c r="D39" s="89"/>
      <c r="E39" s="89" t="s">
        <v>248</v>
      </c>
      <c r="F39" s="89"/>
      <c r="G39" s="89"/>
      <c r="H39" s="89" t="s">
        <v>84</v>
      </c>
      <c r="I39" s="89"/>
      <c r="J39" s="89"/>
      <c r="AG39" s="139" t="s">
        <v>249</v>
      </c>
      <c r="AH39" s="139" t="s">
        <v>84</v>
      </c>
    </row>
    <row r="40" spans="1:35" s="10" customFormat="1" x14ac:dyDescent="0.15">
      <c r="B40" s="89" t="s">
        <v>245</v>
      </c>
      <c r="C40" s="89" t="s">
        <v>85</v>
      </c>
      <c r="D40" s="89"/>
      <c r="E40" s="89" t="s">
        <v>250</v>
      </c>
      <c r="F40" s="89"/>
      <c r="G40" s="89"/>
      <c r="H40" s="89" t="s">
        <v>82</v>
      </c>
      <c r="I40" s="89"/>
      <c r="J40" s="89"/>
      <c r="AG40" s="139" t="s">
        <v>251</v>
      </c>
      <c r="AH40" s="139" t="s">
        <v>82</v>
      </c>
    </row>
    <row r="41" spans="1:35" s="10" customFormat="1" x14ac:dyDescent="0.15">
      <c r="B41" s="89" t="s">
        <v>243</v>
      </c>
      <c r="C41" s="89"/>
      <c r="D41" s="89"/>
      <c r="E41" s="89" t="s">
        <v>252</v>
      </c>
      <c r="F41" s="89"/>
      <c r="G41" s="89"/>
      <c r="H41" s="89" t="s">
        <v>118</v>
      </c>
      <c r="I41" s="89"/>
      <c r="J41" s="89"/>
      <c r="AG41" s="139" t="s">
        <v>253</v>
      </c>
      <c r="AH41" s="139" t="s">
        <v>118</v>
      </c>
    </row>
    <row r="42" spans="1:35" s="10" customFormat="1" x14ac:dyDescent="0.15">
      <c r="B42" s="89" t="s">
        <v>81</v>
      </c>
      <c r="C42" s="89"/>
      <c r="D42" s="89"/>
      <c r="E42" s="89" t="s">
        <v>254</v>
      </c>
      <c r="F42" s="89"/>
      <c r="G42" s="89"/>
      <c r="H42" s="89" t="s">
        <v>119</v>
      </c>
      <c r="I42" s="89"/>
      <c r="J42" s="89"/>
      <c r="AG42" s="139" t="s">
        <v>81</v>
      </c>
      <c r="AH42" s="139" t="s">
        <v>119</v>
      </c>
    </row>
    <row r="43" spans="1:35" s="10" customFormat="1" x14ac:dyDescent="0.15">
      <c r="B43" s="89" t="s">
        <v>87</v>
      </c>
      <c r="C43" s="89"/>
      <c r="D43" s="89"/>
      <c r="E43" s="89" t="s">
        <v>255</v>
      </c>
      <c r="F43" s="89"/>
      <c r="G43" s="89"/>
      <c r="H43" s="89" t="s">
        <v>120</v>
      </c>
      <c r="I43" s="89"/>
      <c r="J43" s="89"/>
      <c r="AG43" s="139" t="s">
        <v>87</v>
      </c>
      <c r="AH43" s="139" t="s">
        <v>120</v>
      </c>
    </row>
    <row r="44" spans="1:35" s="10" customFormat="1" x14ac:dyDescent="0.15">
      <c r="B44" s="89" t="s">
        <v>86</v>
      </c>
      <c r="C44" s="89"/>
      <c r="D44" s="89"/>
      <c r="E44" s="89" t="s">
        <v>267</v>
      </c>
      <c r="F44" s="89"/>
      <c r="G44" s="89"/>
      <c r="H44" s="89" t="s">
        <v>86</v>
      </c>
      <c r="I44" s="89"/>
      <c r="J44" s="89"/>
      <c r="AG44" s="139" t="s">
        <v>86</v>
      </c>
      <c r="AH44" s="139" t="s">
        <v>86</v>
      </c>
    </row>
    <row r="45" spans="1:35" s="10" customFormat="1" x14ac:dyDescent="0.15">
      <c r="E45" s="1" t="s">
        <v>268</v>
      </c>
      <c r="H45" s="89"/>
      <c r="I45" s="89"/>
      <c r="J45" s="89"/>
    </row>
    <row r="46" spans="1:35" x14ac:dyDescent="0.15">
      <c r="E46" s="1" t="s">
        <v>269</v>
      </c>
      <c r="H46" s="88"/>
      <c r="I46" s="88"/>
      <c r="J46" s="88"/>
    </row>
    <row r="47" spans="1:35" x14ac:dyDescent="0.15">
      <c r="E47" s="1" t="s">
        <v>291</v>
      </c>
    </row>
    <row r="48" spans="1:35" x14ac:dyDescent="0.15">
      <c r="E48" s="1" t="s">
        <v>349</v>
      </c>
    </row>
    <row r="49" spans="5:5" x14ac:dyDescent="0.15">
      <c r="E49" s="1" t="s">
        <v>407</v>
      </c>
    </row>
    <row r="50" spans="5:5" x14ac:dyDescent="0.15">
      <c r="E50" s="1" t="s">
        <v>408</v>
      </c>
    </row>
    <row r="51" spans="5:5" x14ac:dyDescent="0.15">
      <c r="E51" s="1" t="s">
        <v>409</v>
      </c>
    </row>
    <row r="52" spans="5:5" x14ac:dyDescent="0.15">
      <c r="E52" s="1" t="s">
        <v>414</v>
      </c>
    </row>
    <row r="53" spans="5:5" x14ac:dyDescent="0.15">
      <c r="E53" s="1" t="s">
        <v>425</v>
      </c>
    </row>
  </sheetData>
  <sheetProtection selectLockedCells="1"/>
  <mergeCells count="32">
    <mergeCell ref="S9:T9"/>
    <mergeCell ref="D8:D10"/>
    <mergeCell ref="F8:F10"/>
    <mergeCell ref="P8:P10"/>
    <mergeCell ref="E8:E10"/>
    <mergeCell ref="G8:G10"/>
    <mergeCell ref="N8:N10"/>
    <mergeCell ref="O8:O10"/>
    <mergeCell ref="M9:M10"/>
    <mergeCell ref="K8:M8"/>
    <mergeCell ref="K9:K10"/>
    <mergeCell ref="L9:L10"/>
    <mergeCell ref="H8:J8"/>
    <mergeCell ref="H9:H10"/>
    <mergeCell ref="I9:I10"/>
    <mergeCell ref="J9:J10"/>
    <mergeCell ref="A4:AF4"/>
    <mergeCell ref="A8:A10"/>
    <mergeCell ref="B8:B10"/>
    <mergeCell ref="C8:C10"/>
    <mergeCell ref="Q8:V8"/>
    <mergeCell ref="Q9:R9"/>
    <mergeCell ref="AE6:AF6"/>
    <mergeCell ref="U9:V9"/>
    <mergeCell ref="W8:W10"/>
    <mergeCell ref="X8:X10"/>
    <mergeCell ref="AF8:AF10"/>
    <mergeCell ref="Y8:AE8"/>
    <mergeCell ref="AC9:AC10"/>
    <mergeCell ref="AD9:AD10"/>
    <mergeCell ref="AE9:AE10"/>
    <mergeCell ref="Y9:AB9"/>
  </mergeCells>
  <phoneticPr fontId="4"/>
  <dataValidations count="6">
    <dataValidation imeMode="halfAlpha" allowBlank="1" showInputMessage="1" showErrorMessage="1" sqref="Q12:V12 A12:G12 Y12:AB12 AD12"/>
    <dataValidation type="list" allowBlank="1" showInputMessage="1" showErrorMessage="1" sqref="P12">
      <formula1>$B$39:$B$44</formula1>
    </dataValidation>
    <dataValidation type="list" allowBlank="1" showInputMessage="1" showErrorMessage="1" sqref="W12:X12 O12">
      <formula1>$C$39:$C$40</formula1>
    </dataValidation>
    <dataValidation type="list" allowBlank="1" showInputMessage="1" showErrorMessage="1" sqref="N12">
      <formula1>$E$39:$E$52</formula1>
    </dataValidation>
    <dataValidation type="list" allowBlank="1" showInputMessage="1" showErrorMessage="1" sqref="AE12">
      <formula1>$H$39:$H$44</formula1>
    </dataValidation>
    <dataValidation type="whole" imeMode="halfAlpha" allowBlank="1" showInputMessage="1" showErrorMessage="1" sqref="AC12">
      <formula1>2</formula1>
      <formula2>12</formula2>
    </dataValidation>
  </dataValidations>
  <printOptions horizontalCentered="1"/>
  <pageMargins left="0.19685039370078741" right="0.19685039370078741" top="0.78740157480314965" bottom="0.59055118110236227" header="0.39370078740157483" footer="0.39370078740157483"/>
  <pageSetup paperSize="9" scale="71"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view="pageBreakPreview" zoomScale="85" zoomScaleNormal="85" zoomScaleSheetLayoutView="85" workbookViewId="0">
      <pane xSplit="11" ySplit="10" topLeftCell="L11" activePane="bottomRight" state="frozen"/>
      <selection activeCell="A3" sqref="A3:AG3"/>
      <selection pane="topRight" activeCell="A3" sqref="A3:AG3"/>
      <selection pane="bottomLeft" activeCell="A3" sqref="A3:AG3"/>
      <selection pane="bottomRight" activeCell="L53" sqref="L53:M53"/>
    </sheetView>
  </sheetViews>
  <sheetFormatPr defaultRowHeight="13.5" x14ac:dyDescent="0.15"/>
  <cols>
    <col min="1" max="1" width="1.375" customWidth="1"/>
    <col min="2" max="5" width="3.125" customWidth="1"/>
    <col min="6" max="6" width="4.75" customWidth="1"/>
    <col min="7" max="7" width="3.125" customWidth="1"/>
    <col min="8" max="8" width="27.5" customWidth="1"/>
    <col min="9" max="9" width="7.125" customWidth="1"/>
    <col min="11" max="11" width="17.375" customWidth="1"/>
    <col min="12" max="33" width="6.625" customWidth="1"/>
  </cols>
  <sheetData>
    <row r="1" spans="1:33" x14ac:dyDescent="0.15">
      <c r="A1" s="1" t="s">
        <v>364</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row>
    <row r="2" spans="1:33" ht="18.75" customHeight="1" x14ac:dyDescent="0.15">
      <c r="A2" s="495" t="s">
        <v>412</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33" x14ac:dyDescent="0.15">
      <c r="A3" s="145"/>
      <c r="B3" s="145"/>
      <c r="C3" s="145"/>
      <c r="D3" s="145"/>
      <c r="E3" s="145"/>
      <c r="F3" s="145"/>
      <c r="G3" s="145"/>
      <c r="H3" s="145"/>
      <c r="I3" s="145"/>
      <c r="J3" s="145"/>
      <c r="K3" s="145"/>
      <c r="L3" s="145"/>
      <c r="M3" s="145"/>
      <c r="N3" s="146"/>
      <c r="O3" s="146"/>
      <c r="P3" s="146"/>
      <c r="Q3" s="146"/>
      <c r="R3" s="146"/>
      <c r="S3" s="146"/>
      <c r="T3" s="146"/>
      <c r="U3" s="146"/>
      <c r="V3" s="146"/>
      <c r="W3" s="146"/>
      <c r="X3" s="146"/>
      <c r="Y3" s="146"/>
      <c r="Z3" s="146"/>
      <c r="AA3" s="146"/>
      <c r="AB3" s="146"/>
      <c r="AC3" s="146"/>
      <c r="AD3" s="146"/>
    </row>
    <row r="4" spans="1:33" ht="14.25" x14ac:dyDescent="0.15">
      <c r="A4" s="145"/>
      <c r="B4" s="145"/>
      <c r="C4" s="145"/>
      <c r="D4" s="145"/>
      <c r="E4" s="145"/>
      <c r="F4" s="145"/>
      <c r="G4" s="145"/>
      <c r="H4" s="145"/>
      <c r="J4" s="496" t="s">
        <v>270</v>
      </c>
      <c r="K4" s="496"/>
      <c r="L4" s="145"/>
      <c r="M4" s="145"/>
      <c r="N4" s="146"/>
      <c r="O4" s="146"/>
      <c r="P4" s="146"/>
      <c r="Q4" s="146"/>
      <c r="R4" s="146"/>
      <c r="S4" s="146"/>
      <c r="T4" s="146"/>
      <c r="U4" s="146"/>
      <c r="V4" s="146"/>
      <c r="W4" s="146"/>
      <c r="X4" s="497"/>
      <c r="Y4" s="497"/>
      <c r="Z4" s="280"/>
      <c r="AA4" s="497" t="str">
        <f>IF([1]入力シート!C10=""," ",[1]入力シート!C10)</f>
        <v xml:space="preserve"> </v>
      </c>
      <c r="AB4" s="497"/>
      <c r="AC4" s="497"/>
      <c r="AD4" s="497"/>
      <c r="AE4" s="497"/>
      <c r="AF4" s="497"/>
    </row>
    <row r="5" spans="1:33" ht="14.25" x14ac:dyDescent="0.15">
      <c r="A5" s="145"/>
      <c r="B5" s="145"/>
      <c r="C5" s="145"/>
      <c r="D5" s="145"/>
      <c r="E5" s="145"/>
      <c r="F5" s="145"/>
      <c r="G5" s="145"/>
      <c r="H5" s="145"/>
      <c r="I5" s="147"/>
      <c r="J5" s="279"/>
      <c r="K5" s="279"/>
      <c r="L5" s="145"/>
      <c r="M5" s="145"/>
      <c r="N5" s="146"/>
      <c r="O5" s="146"/>
      <c r="P5" s="146"/>
      <c r="Q5" s="146"/>
      <c r="R5" s="146"/>
      <c r="S5" s="146"/>
      <c r="T5" s="146"/>
      <c r="U5" s="146"/>
      <c r="V5" s="146"/>
      <c r="W5" s="146"/>
      <c r="X5" s="146"/>
      <c r="Y5" s="146"/>
      <c r="Z5" s="146"/>
      <c r="AA5" s="146"/>
      <c r="AB5" s="146"/>
      <c r="AC5" s="146"/>
      <c r="AD5" s="146"/>
    </row>
    <row r="6" spans="1:33" ht="14.25" thickBot="1" x14ac:dyDescent="0.2">
      <c r="A6" s="498" t="s">
        <v>271</v>
      </c>
      <c r="B6" s="499"/>
      <c r="C6" s="499"/>
      <c r="D6" s="499"/>
      <c r="E6" s="499"/>
      <c r="F6" s="499"/>
      <c r="G6" s="499"/>
      <c r="H6" s="500"/>
      <c r="I6" s="145"/>
      <c r="J6" s="145"/>
      <c r="K6" s="145"/>
      <c r="L6" s="145"/>
      <c r="M6" s="145"/>
      <c r="N6" s="146"/>
      <c r="O6" s="146"/>
      <c r="P6" s="146"/>
      <c r="Q6" s="146"/>
      <c r="R6" s="146"/>
      <c r="S6" s="146"/>
      <c r="T6" s="146"/>
      <c r="U6" s="146"/>
      <c r="V6" s="146"/>
      <c r="W6" s="146"/>
      <c r="X6" s="146"/>
      <c r="Y6" s="146"/>
      <c r="Z6" s="146"/>
      <c r="AA6" s="146"/>
      <c r="AB6" s="146"/>
      <c r="AC6" s="146"/>
      <c r="AD6" s="146"/>
    </row>
    <row r="7" spans="1:33" x14ac:dyDescent="0.15">
      <c r="A7" s="501" t="s">
        <v>239</v>
      </c>
      <c r="B7" s="502"/>
      <c r="C7" s="502"/>
      <c r="D7" s="502"/>
      <c r="E7" s="503"/>
      <c r="F7" s="510" t="s">
        <v>272</v>
      </c>
      <c r="G7" s="503"/>
      <c r="H7" s="513" t="s">
        <v>240</v>
      </c>
      <c r="I7" s="510" t="s">
        <v>273</v>
      </c>
      <c r="J7" s="148"/>
      <c r="K7" s="517" t="s">
        <v>68</v>
      </c>
      <c r="L7" s="520" t="s">
        <v>274</v>
      </c>
      <c r="M7" s="520"/>
      <c r="N7" s="521"/>
      <c r="O7" s="521"/>
      <c r="P7" s="521"/>
      <c r="Q7" s="521"/>
      <c r="R7" s="521"/>
      <c r="S7" s="521"/>
      <c r="T7" s="521"/>
      <c r="U7" s="521"/>
      <c r="V7" s="521"/>
      <c r="W7" s="521"/>
      <c r="X7" s="521"/>
      <c r="Y7" s="521"/>
      <c r="Z7" s="521"/>
      <c r="AA7" s="521"/>
      <c r="AB7" s="521"/>
      <c r="AC7" s="521"/>
      <c r="AD7" s="521"/>
      <c r="AE7" s="521"/>
      <c r="AF7" s="521"/>
      <c r="AG7" s="522"/>
    </row>
    <row r="8" spans="1:33" ht="22.5" x14ac:dyDescent="0.15">
      <c r="A8" s="504"/>
      <c r="B8" s="505"/>
      <c r="C8" s="505"/>
      <c r="D8" s="505"/>
      <c r="E8" s="506"/>
      <c r="F8" s="511"/>
      <c r="G8" s="506"/>
      <c r="H8" s="514"/>
      <c r="I8" s="516"/>
      <c r="J8" s="149" t="s">
        <v>88</v>
      </c>
      <c r="K8" s="518"/>
      <c r="L8" s="523" t="s">
        <v>275</v>
      </c>
      <c r="M8" s="524"/>
      <c r="N8" s="525" t="s">
        <v>234</v>
      </c>
      <c r="O8" s="526"/>
      <c r="P8" s="526"/>
      <c r="Q8" s="526"/>
      <c r="R8" s="526"/>
      <c r="S8" s="526"/>
      <c r="T8" s="526"/>
      <c r="U8" s="526"/>
      <c r="V8" s="526"/>
      <c r="W8" s="526"/>
      <c r="X8" s="526"/>
      <c r="Y8" s="526"/>
      <c r="Z8" s="526"/>
      <c r="AA8" s="526"/>
      <c r="AB8" s="526"/>
      <c r="AC8" s="526"/>
      <c r="AD8" s="526"/>
      <c r="AE8" s="526"/>
      <c r="AF8" s="526"/>
      <c r="AG8" s="527"/>
    </row>
    <row r="9" spans="1:33" x14ac:dyDescent="0.15">
      <c r="A9" s="504"/>
      <c r="B9" s="505"/>
      <c r="C9" s="505"/>
      <c r="D9" s="505"/>
      <c r="E9" s="506"/>
      <c r="F9" s="511"/>
      <c r="G9" s="506"/>
      <c r="H9" s="514"/>
      <c r="I9" s="281"/>
      <c r="J9" s="150"/>
      <c r="K9" s="518"/>
      <c r="L9" s="523"/>
      <c r="M9" s="524"/>
      <c r="N9" s="525"/>
      <c r="O9" s="524"/>
      <c r="P9" s="528"/>
      <c r="Q9" s="528"/>
      <c r="R9" s="528"/>
      <c r="S9" s="528"/>
      <c r="T9" s="528"/>
      <c r="U9" s="528"/>
      <c r="V9" s="528"/>
      <c r="W9" s="528"/>
      <c r="X9" s="528"/>
      <c r="Y9" s="528"/>
      <c r="Z9" s="525"/>
      <c r="AA9" s="524"/>
      <c r="AB9" s="525"/>
      <c r="AC9" s="524"/>
      <c r="AD9" s="525"/>
      <c r="AE9" s="524"/>
      <c r="AF9" s="525"/>
      <c r="AG9" s="527"/>
    </row>
    <row r="10" spans="1:33" ht="14.25" thickBot="1" x14ac:dyDescent="0.2">
      <c r="A10" s="507"/>
      <c r="B10" s="508"/>
      <c r="C10" s="508"/>
      <c r="D10" s="508"/>
      <c r="E10" s="509"/>
      <c r="F10" s="512"/>
      <c r="G10" s="509"/>
      <c r="H10" s="515"/>
      <c r="I10" s="151" t="s">
        <v>89</v>
      </c>
      <c r="J10" s="151" t="s">
        <v>89</v>
      </c>
      <c r="K10" s="519"/>
      <c r="L10" s="152" t="s">
        <v>276</v>
      </c>
      <c r="M10" s="152" t="s">
        <v>277</v>
      </c>
      <c r="N10" s="153" t="s">
        <v>276</v>
      </c>
      <c r="O10" s="153" t="s">
        <v>277</v>
      </c>
      <c r="P10" s="153" t="s">
        <v>276</v>
      </c>
      <c r="Q10" s="153" t="s">
        <v>277</v>
      </c>
      <c r="R10" s="153" t="s">
        <v>276</v>
      </c>
      <c r="S10" s="153" t="s">
        <v>277</v>
      </c>
      <c r="T10" s="153" t="s">
        <v>276</v>
      </c>
      <c r="U10" s="153" t="s">
        <v>277</v>
      </c>
      <c r="V10" s="153" t="s">
        <v>276</v>
      </c>
      <c r="W10" s="153" t="s">
        <v>277</v>
      </c>
      <c r="X10" s="153" t="s">
        <v>276</v>
      </c>
      <c r="Y10" s="153" t="s">
        <v>277</v>
      </c>
      <c r="Z10" s="153" t="s">
        <v>276</v>
      </c>
      <c r="AA10" s="153" t="s">
        <v>277</v>
      </c>
      <c r="AB10" s="153" t="s">
        <v>276</v>
      </c>
      <c r="AC10" s="153" t="s">
        <v>277</v>
      </c>
      <c r="AD10" s="153" t="s">
        <v>276</v>
      </c>
      <c r="AE10" s="153" t="s">
        <v>277</v>
      </c>
      <c r="AF10" s="300" t="s">
        <v>276</v>
      </c>
      <c r="AG10" s="301" t="s">
        <v>277</v>
      </c>
    </row>
    <row r="11" spans="1:33" ht="20.100000000000001" customHeight="1" x14ac:dyDescent="0.15">
      <c r="A11" s="537"/>
      <c r="B11" s="538"/>
      <c r="C11" s="539" t="s">
        <v>230</v>
      </c>
      <c r="D11" s="538"/>
      <c r="E11" s="540" t="s">
        <v>80</v>
      </c>
      <c r="F11" s="541"/>
      <c r="G11" s="552" t="s">
        <v>203</v>
      </c>
      <c r="H11" s="553"/>
      <c r="I11" s="554"/>
      <c r="J11" s="554"/>
      <c r="K11" s="555"/>
      <c r="L11" s="283"/>
      <c r="M11" s="284"/>
      <c r="N11" s="284"/>
      <c r="O11" s="284"/>
      <c r="P11" s="284"/>
      <c r="Q11" s="284"/>
      <c r="R11" s="284"/>
      <c r="S11" s="284"/>
      <c r="T11" s="284"/>
      <c r="U11" s="284"/>
      <c r="V11" s="284"/>
      <c r="W11" s="284"/>
      <c r="X11" s="284"/>
      <c r="Y11" s="284"/>
      <c r="Z11" s="284"/>
      <c r="AA11" s="284"/>
      <c r="AB11" s="284"/>
      <c r="AC11" s="284"/>
      <c r="AD11" s="284"/>
      <c r="AE11" s="284"/>
      <c r="AF11" s="284"/>
      <c r="AG11" s="285"/>
    </row>
    <row r="12" spans="1:33" ht="20.100000000000001" customHeight="1" x14ac:dyDescent="0.15">
      <c r="A12" s="530"/>
      <c r="B12" s="532"/>
      <c r="C12" s="534"/>
      <c r="D12" s="532"/>
      <c r="E12" s="536"/>
      <c r="F12" s="542"/>
      <c r="G12" s="545"/>
      <c r="H12" s="547"/>
      <c r="I12" s="549"/>
      <c r="J12" s="549"/>
      <c r="K12" s="551"/>
      <c r="L12" s="286"/>
      <c r="M12" s="287"/>
      <c r="N12" s="287"/>
      <c r="O12" s="287"/>
      <c r="P12" s="287"/>
      <c r="Q12" s="287"/>
      <c r="R12" s="287"/>
      <c r="S12" s="287"/>
      <c r="T12" s="287"/>
      <c r="U12" s="287"/>
      <c r="V12" s="287"/>
      <c r="W12" s="287"/>
      <c r="X12" s="287"/>
      <c r="Y12" s="287"/>
      <c r="Z12" s="287"/>
      <c r="AA12" s="287"/>
      <c r="AB12" s="287"/>
      <c r="AC12" s="287"/>
      <c r="AD12" s="287"/>
      <c r="AE12" s="287"/>
      <c r="AF12" s="287"/>
      <c r="AG12" s="288"/>
    </row>
    <row r="13" spans="1:33" ht="20.100000000000001" customHeight="1" x14ac:dyDescent="0.15">
      <c r="A13" s="529"/>
      <c r="B13" s="531"/>
      <c r="C13" s="533" t="s">
        <v>230</v>
      </c>
      <c r="D13" s="531"/>
      <c r="E13" s="535" t="s">
        <v>80</v>
      </c>
      <c r="F13" s="543"/>
      <c r="G13" s="544" t="s">
        <v>203</v>
      </c>
      <c r="H13" s="546"/>
      <c r="I13" s="548"/>
      <c r="J13" s="548"/>
      <c r="K13" s="550"/>
      <c r="L13" s="289"/>
      <c r="M13" s="290"/>
      <c r="N13" s="290"/>
      <c r="O13" s="290"/>
      <c r="P13" s="290"/>
      <c r="Q13" s="290"/>
      <c r="R13" s="290"/>
      <c r="S13" s="290"/>
      <c r="T13" s="290"/>
      <c r="U13" s="290"/>
      <c r="V13" s="290"/>
      <c r="W13" s="290"/>
      <c r="X13" s="290"/>
      <c r="Y13" s="290"/>
      <c r="Z13" s="290"/>
      <c r="AA13" s="290"/>
      <c r="AB13" s="290"/>
      <c r="AC13" s="290"/>
      <c r="AD13" s="290"/>
      <c r="AE13" s="290"/>
      <c r="AF13" s="290"/>
      <c r="AG13" s="291"/>
    </row>
    <row r="14" spans="1:33" ht="20.100000000000001" customHeight="1" x14ac:dyDescent="0.15">
      <c r="A14" s="530"/>
      <c r="B14" s="532"/>
      <c r="C14" s="534"/>
      <c r="D14" s="532"/>
      <c r="E14" s="536"/>
      <c r="F14" s="542"/>
      <c r="G14" s="545"/>
      <c r="H14" s="547"/>
      <c r="I14" s="549"/>
      <c r="J14" s="549"/>
      <c r="K14" s="551"/>
      <c r="L14" s="292"/>
      <c r="M14" s="293"/>
      <c r="N14" s="294"/>
      <c r="O14" s="287"/>
      <c r="P14" s="287"/>
      <c r="Q14" s="287"/>
      <c r="R14" s="287"/>
      <c r="S14" s="287"/>
      <c r="T14" s="287"/>
      <c r="U14" s="287"/>
      <c r="V14" s="287"/>
      <c r="W14" s="287"/>
      <c r="X14" s="287"/>
      <c r="Y14" s="287"/>
      <c r="Z14" s="287"/>
      <c r="AA14" s="287"/>
      <c r="AB14" s="287"/>
      <c r="AC14" s="287"/>
      <c r="AD14" s="287"/>
      <c r="AE14" s="287"/>
      <c r="AF14" s="287"/>
      <c r="AG14" s="288"/>
    </row>
    <row r="15" spans="1:33" ht="20.100000000000001" customHeight="1" x14ac:dyDescent="0.15">
      <c r="A15" s="556"/>
      <c r="B15" s="531"/>
      <c r="C15" s="533" t="s">
        <v>230</v>
      </c>
      <c r="D15" s="531"/>
      <c r="E15" s="535" t="s">
        <v>80</v>
      </c>
      <c r="F15" s="543"/>
      <c r="G15" s="544" t="s">
        <v>203</v>
      </c>
      <c r="H15" s="546"/>
      <c r="I15" s="548"/>
      <c r="J15" s="548"/>
      <c r="K15" s="550"/>
      <c r="L15" s="289"/>
      <c r="M15" s="290"/>
      <c r="N15" s="290"/>
      <c r="O15" s="290"/>
      <c r="P15" s="290"/>
      <c r="Q15" s="290"/>
      <c r="R15" s="290"/>
      <c r="S15" s="290"/>
      <c r="T15" s="290"/>
      <c r="U15" s="290"/>
      <c r="V15" s="290"/>
      <c r="W15" s="290"/>
      <c r="X15" s="290"/>
      <c r="Y15" s="290"/>
      <c r="Z15" s="290"/>
      <c r="AA15" s="290"/>
      <c r="AB15" s="290"/>
      <c r="AC15" s="290"/>
      <c r="AD15" s="290"/>
      <c r="AE15" s="290"/>
      <c r="AF15" s="290"/>
      <c r="AG15" s="291"/>
    </row>
    <row r="16" spans="1:33" ht="20.100000000000001" customHeight="1" x14ac:dyDescent="0.15">
      <c r="A16" s="530"/>
      <c r="B16" s="532"/>
      <c r="C16" s="534"/>
      <c r="D16" s="532"/>
      <c r="E16" s="536"/>
      <c r="F16" s="542"/>
      <c r="G16" s="545"/>
      <c r="H16" s="547"/>
      <c r="I16" s="549"/>
      <c r="J16" s="549"/>
      <c r="K16" s="551"/>
      <c r="L16" s="286"/>
      <c r="M16" s="287"/>
      <c r="N16" s="287"/>
      <c r="O16" s="287"/>
      <c r="P16" s="287"/>
      <c r="Q16" s="287"/>
      <c r="R16" s="287"/>
      <c r="S16" s="287"/>
      <c r="T16" s="287"/>
      <c r="U16" s="287"/>
      <c r="V16" s="287"/>
      <c r="W16" s="287"/>
      <c r="X16" s="287"/>
      <c r="Y16" s="287"/>
      <c r="Z16" s="287"/>
      <c r="AA16" s="287"/>
      <c r="AB16" s="287"/>
      <c r="AC16" s="287"/>
      <c r="AD16" s="287"/>
      <c r="AE16" s="287"/>
      <c r="AF16" s="287"/>
      <c r="AG16" s="288"/>
    </row>
    <row r="17" spans="1:33" ht="20.100000000000001" customHeight="1" x14ac:dyDescent="0.15">
      <c r="A17" s="556"/>
      <c r="B17" s="557"/>
      <c r="C17" s="558" t="s">
        <v>230</v>
      </c>
      <c r="D17" s="557"/>
      <c r="E17" s="559" t="s">
        <v>80</v>
      </c>
      <c r="F17" s="560"/>
      <c r="G17" s="561" t="s">
        <v>203</v>
      </c>
      <c r="H17" s="546"/>
      <c r="I17" s="548"/>
      <c r="J17" s="548"/>
      <c r="K17" s="550"/>
      <c r="L17" s="289"/>
      <c r="M17" s="290"/>
      <c r="N17" s="290"/>
      <c r="O17" s="290"/>
      <c r="P17" s="290"/>
      <c r="Q17" s="290"/>
      <c r="R17" s="290"/>
      <c r="S17" s="290"/>
      <c r="T17" s="290"/>
      <c r="U17" s="290"/>
      <c r="V17" s="290"/>
      <c r="W17" s="290"/>
      <c r="X17" s="290"/>
      <c r="Y17" s="290"/>
      <c r="Z17" s="290"/>
      <c r="AA17" s="290"/>
      <c r="AB17" s="290"/>
      <c r="AC17" s="290"/>
      <c r="AD17" s="290"/>
      <c r="AE17" s="290"/>
      <c r="AF17" s="290"/>
      <c r="AG17" s="291"/>
    </row>
    <row r="18" spans="1:33" ht="20.100000000000001" customHeight="1" x14ac:dyDescent="0.15">
      <c r="A18" s="530"/>
      <c r="B18" s="532"/>
      <c r="C18" s="534"/>
      <c r="D18" s="532"/>
      <c r="E18" s="536"/>
      <c r="F18" s="542"/>
      <c r="G18" s="545"/>
      <c r="H18" s="547"/>
      <c r="I18" s="549"/>
      <c r="J18" s="549"/>
      <c r="K18" s="551"/>
      <c r="L18" s="293"/>
      <c r="M18" s="293"/>
      <c r="N18" s="293"/>
      <c r="O18" s="293"/>
      <c r="P18" s="293"/>
      <c r="Q18" s="293"/>
      <c r="R18" s="293"/>
      <c r="S18" s="293"/>
      <c r="T18" s="293"/>
      <c r="U18" s="293"/>
      <c r="V18" s="293"/>
      <c r="W18" s="293"/>
      <c r="X18" s="293"/>
      <c r="Y18" s="293"/>
      <c r="Z18" s="293"/>
      <c r="AA18" s="293"/>
      <c r="AB18" s="293"/>
      <c r="AC18" s="293"/>
      <c r="AD18" s="293"/>
      <c r="AE18" s="293"/>
      <c r="AF18" s="293"/>
      <c r="AG18" s="295"/>
    </row>
    <row r="19" spans="1:33" ht="20.100000000000001" customHeight="1" x14ac:dyDescent="0.15">
      <c r="A19" s="556"/>
      <c r="B19" s="531"/>
      <c r="C19" s="533" t="s">
        <v>230</v>
      </c>
      <c r="D19" s="531"/>
      <c r="E19" s="535" t="s">
        <v>80</v>
      </c>
      <c r="F19" s="543"/>
      <c r="G19" s="544" t="s">
        <v>203</v>
      </c>
      <c r="H19" s="546"/>
      <c r="I19" s="548"/>
      <c r="J19" s="548"/>
      <c r="K19" s="564"/>
      <c r="L19" s="289"/>
      <c r="M19" s="290"/>
      <c r="N19" s="290"/>
      <c r="O19" s="290"/>
      <c r="P19" s="290"/>
      <c r="Q19" s="290"/>
      <c r="R19" s="290"/>
      <c r="S19" s="290"/>
      <c r="T19" s="290"/>
      <c r="U19" s="290"/>
      <c r="V19" s="290"/>
      <c r="W19" s="290"/>
      <c r="X19" s="290"/>
      <c r="Y19" s="290"/>
      <c r="Z19" s="290"/>
      <c r="AA19" s="290"/>
      <c r="AB19" s="290"/>
      <c r="AC19" s="290"/>
      <c r="AD19" s="290"/>
      <c r="AE19" s="290"/>
      <c r="AF19" s="290"/>
      <c r="AG19" s="291"/>
    </row>
    <row r="20" spans="1:33" ht="20.100000000000001" customHeight="1" x14ac:dyDescent="0.15">
      <c r="A20" s="530"/>
      <c r="B20" s="532"/>
      <c r="C20" s="534"/>
      <c r="D20" s="532"/>
      <c r="E20" s="536"/>
      <c r="F20" s="542"/>
      <c r="G20" s="545"/>
      <c r="H20" s="547"/>
      <c r="I20" s="549"/>
      <c r="J20" s="549"/>
      <c r="K20" s="551"/>
      <c r="L20" s="286"/>
      <c r="M20" s="287"/>
      <c r="N20" s="287"/>
      <c r="O20" s="287"/>
      <c r="P20" s="287"/>
      <c r="Q20" s="287"/>
      <c r="R20" s="287"/>
      <c r="S20" s="287"/>
      <c r="T20" s="287"/>
      <c r="U20" s="287"/>
      <c r="V20" s="287"/>
      <c r="W20" s="287"/>
      <c r="X20" s="287"/>
      <c r="Y20" s="287"/>
      <c r="Z20" s="287"/>
      <c r="AA20" s="287"/>
      <c r="AB20" s="287"/>
      <c r="AC20" s="287"/>
      <c r="AD20" s="287"/>
      <c r="AE20" s="287"/>
      <c r="AF20" s="287"/>
      <c r="AG20" s="288"/>
    </row>
    <row r="21" spans="1:33" ht="20.100000000000001" customHeight="1" x14ac:dyDescent="0.15">
      <c r="A21" s="556"/>
      <c r="B21" s="557"/>
      <c r="C21" s="558" t="s">
        <v>230</v>
      </c>
      <c r="D21" s="557"/>
      <c r="E21" s="559" t="s">
        <v>80</v>
      </c>
      <c r="F21" s="560"/>
      <c r="G21" s="561" t="s">
        <v>203</v>
      </c>
      <c r="H21" s="562"/>
      <c r="I21" s="563"/>
      <c r="J21" s="563"/>
      <c r="K21" s="564"/>
      <c r="L21" s="289"/>
      <c r="M21" s="290"/>
      <c r="N21" s="290"/>
      <c r="O21" s="290"/>
      <c r="P21" s="290"/>
      <c r="Q21" s="290"/>
      <c r="R21" s="290"/>
      <c r="S21" s="290"/>
      <c r="T21" s="290"/>
      <c r="U21" s="290"/>
      <c r="V21" s="290"/>
      <c r="W21" s="290"/>
      <c r="X21" s="290"/>
      <c r="Y21" s="290"/>
      <c r="Z21" s="290"/>
      <c r="AA21" s="290"/>
      <c r="AB21" s="290"/>
      <c r="AC21" s="290"/>
      <c r="AD21" s="290"/>
      <c r="AE21" s="290"/>
      <c r="AF21" s="290"/>
      <c r="AG21" s="291"/>
    </row>
    <row r="22" spans="1:33" ht="20.100000000000001" customHeight="1" x14ac:dyDescent="0.15">
      <c r="A22" s="530"/>
      <c r="B22" s="532"/>
      <c r="C22" s="534"/>
      <c r="D22" s="532"/>
      <c r="E22" s="536"/>
      <c r="F22" s="542"/>
      <c r="G22" s="545"/>
      <c r="H22" s="547"/>
      <c r="I22" s="549"/>
      <c r="J22" s="549"/>
      <c r="K22" s="551"/>
      <c r="L22" s="286"/>
      <c r="M22" s="287"/>
      <c r="N22" s="287"/>
      <c r="O22" s="287"/>
      <c r="P22" s="287"/>
      <c r="Q22" s="287"/>
      <c r="R22" s="287"/>
      <c r="S22" s="287"/>
      <c r="T22" s="287"/>
      <c r="U22" s="287"/>
      <c r="V22" s="287"/>
      <c r="W22" s="287"/>
      <c r="X22" s="287"/>
      <c r="Y22" s="287"/>
      <c r="Z22" s="287"/>
      <c r="AA22" s="287"/>
      <c r="AB22" s="287"/>
      <c r="AC22" s="287"/>
      <c r="AD22" s="287"/>
      <c r="AE22" s="287"/>
      <c r="AF22" s="287"/>
      <c r="AG22" s="288"/>
    </row>
    <row r="23" spans="1:33" ht="20.100000000000001" customHeight="1" x14ac:dyDescent="0.15">
      <c r="A23" s="556"/>
      <c r="B23" s="531"/>
      <c r="C23" s="533" t="s">
        <v>230</v>
      </c>
      <c r="D23" s="531"/>
      <c r="E23" s="535" t="s">
        <v>80</v>
      </c>
      <c r="F23" s="543"/>
      <c r="G23" s="544" t="s">
        <v>203</v>
      </c>
      <c r="H23" s="546"/>
      <c r="I23" s="548"/>
      <c r="J23" s="548"/>
      <c r="K23" s="550"/>
      <c r="L23" s="289"/>
      <c r="M23" s="290"/>
      <c r="N23" s="290"/>
      <c r="O23" s="290"/>
      <c r="P23" s="290"/>
      <c r="Q23" s="290"/>
      <c r="R23" s="290"/>
      <c r="S23" s="290"/>
      <c r="T23" s="290"/>
      <c r="U23" s="290"/>
      <c r="V23" s="290"/>
      <c r="W23" s="290"/>
      <c r="X23" s="290"/>
      <c r="Y23" s="290"/>
      <c r="Z23" s="290"/>
      <c r="AA23" s="290"/>
      <c r="AB23" s="290"/>
      <c r="AC23" s="290"/>
      <c r="AD23" s="290"/>
      <c r="AE23" s="290"/>
      <c r="AF23" s="290"/>
      <c r="AG23" s="291"/>
    </row>
    <row r="24" spans="1:33" ht="20.100000000000001" customHeight="1" x14ac:dyDescent="0.15">
      <c r="A24" s="530"/>
      <c r="B24" s="532"/>
      <c r="C24" s="534"/>
      <c r="D24" s="532"/>
      <c r="E24" s="536"/>
      <c r="F24" s="542"/>
      <c r="G24" s="545"/>
      <c r="H24" s="547"/>
      <c r="I24" s="549"/>
      <c r="J24" s="549"/>
      <c r="K24" s="551"/>
      <c r="L24" s="286"/>
      <c r="M24" s="287"/>
      <c r="N24" s="287"/>
      <c r="O24" s="287"/>
      <c r="P24" s="287"/>
      <c r="Q24" s="287"/>
      <c r="R24" s="287"/>
      <c r="S24" s="287"/>
      <c r="T24" s="287"/>
      <c r="U24" s="287"/>
      <c r="V24" s="287"/>
      <c r="W24" s="287"/>
      <c r="X24" s="287"/>
      <c r="Y24" s="287"/>
      <c r="Z24" s="287"/>
      <c r="AA24" s="287"/>
      <c r="AB24" s="287"/>
      <c r="AC24" s="287"/>
      <c r="AD24" s="287"/>
      <c r="AE24" s="287"/>
      <c r="AF24" s="287"/>
      <c r="AG24" s="288"/>
    </row>
    <row r="25" spans="1:33" ht="20.100000000000001" customHeight="1" x14ac:dyDescent="0.15">
      <c r="A25" s="529"/>
      <c r="B25" s="531"/>
      <c r="C25" s="533" t="s">
        <v>230</v>
      </c>
      <c r="D25" s="531"/>
      <c r="E25" s="535" t="s">
        <v>80</v>
      </c>
      <c r="F25" s="543"/>
      <c r="G25" s="544" t="s">
        <v>203</v>
      </c>
      <c r="H25" s="546"/>
      <c r="I25" s="548"/>
      <c r="J25" s="548"/>
      <c r="K25" s="550"/>
      <c r="L25" s="289"/>
      <c r="M25" s="290"/>
      <c r="N25" s="290"/>
      <c r="O25" s="290"/>
      <c r="P25" s="290"/>
      <c r="Q25" s="290"/>
      <c r="R25" s="290"/>
      <c r="S25" s="290"/>
      <c r="T25" s="290"/>
      <c r="U25" s="290"/>
      <c r="V25" s="290"/>
      <c r="W25" s="290"/>
      <c r="X25" s="290"/>
      <c r="Y25" s="290"/>
      <c r="Z25" s="290"/>
      <c r="AA25" s="290"/>
      <c r="AB25" s="290"/>
      <c r="AC25" s="290"/>
      <c r="AD25" s="290"/>
      <c r="AE25" s="290"/>
      <c r="AF25" s="290"/>
      <c r="AG25" s="291"/>
    </row>
    <row r="26" spans="1:33" ht="20.100000000000001" customHeight="1" x14ac:dyDescent="0.15">
      <c r="A26" s="530"/>
      <c r="B26" s="532"/>
      <c r="C26" s="534"/>
      <c r="D26" s="532"/>
      <c r="E26" s="536"/>
      <c r="F26" s="542"/>
      <c r="G26" s="545"/>
      <c r="H26" s="547"/>
      <c r="I26" s="549"/>
      <c r="J26" s="549"/>
      <c r="K26" s="551"/>
      <c r="L26" s="292"/>
      <c r="M26" s="293"/>
      <c r="N26" s="293"/>
      <c r="O26" s="293"/>
      <c r="P26" s="293"/>
      <c r="Q26" s="293"/>
      <c r="R26" s="293"/>
      <c r="S26" s="293"/>
      <c r="T26" s="293"/>
      <c r="U26" s="293"/>
      <c r="V26" s="293"/>
      <c r="W26" s="293"/>
      <c r="X26" s="293"/>
      <c r="Y26" s="293"/>
      <c r="Z26" s="293"/>
      <c r="AA26" s="293"/>
      <c r="AB26" s="293"/>
      <c r="AC26" s="293"/>
      <c r="AD26" s="293"/>
      <c r="AE26" s="293"/>
      <c r="AF26" s="293"/>
      <c r="AG26" s="295"/>
    </row>
    <row r="27" spans="1:33" ht="20.100000000000001" customHeight="1" x14ac:dyDescent="0.15">
      <c r="A27" s="556"/>
      <c r="B27" s="531"/>
      <c r="C27" s="533" t="s">
        <v>230</v>
      </c>
      <c r="D27" s="531"/>
      <c r="E27" s="535" t="s">
        <v>80</v>
      </c>
      <c r="F27" s="543"/>
      <c r="G27" s="544" t="s">
        <v>203</v>
      </c>
      <c r="H27" s="546"/>
      <c r="I27" s="548"/>
      <c r="J27" s="548"/>
      <c r="K27" s="564"/>
      <c r="L27" s="289"/>
      <c r="M27" s="290"/>
      <c r="N27" s="290"/>
      <c r="O27" s="290"/>
      <c r="P27" s="290"/>
      <c r="Q27" s="290"/>
      <c r="R27" s="290"/>
      <c r="S27" s="290"/>
      <c r="T27" s="290"/>
      <c r="U27" s="290"/>
      <c r="V27" s="290"/>
      <c r="W27" s="290"/>
      <c r="X27" s="290"/>
      <c r="Y27" s="290"/>
      <c r="Z27" s="290"/>
      <c r="AA27" s="290"/>
      <c r="AB27" s="290"/>
      <c r="AC27" s="290"/>
      <c r="AD27" s="290"/>
      <c r="AE27" s="290"/>
      <c r="AF27" s="290"/>
      <c r="AG27" s="291"/>
    </row>
    <row r="28" spans="1:33" ht="20.100000000000001" customHeight="1" x14ac:dyDescent="0.15">
      <c r="A28" s="530"/>
      <c r="B28" s="532"/>
      <c r="C28" s="534"/>
      <c r="D28" s="532"/>
      <c r="E28" s="536"/>
      <c r="F28" s="542"/>
      <c r="G28" s="545"/>
      <c r="H28" s="547"/>
      <c r="I28" s="549"/>
      <c r="J28" s="549"/>
      <c r="K28" s="551"/>
      <c r="L28" s="286"/>
      <c r="M28" s="287"/>
      <c r="N28" s="287"/>
      <c r="O28" s="287"/>
      <c r="P28" s="287"/>
      <c r="Q28" s="287"/>
      <c r="R28" s="287"/>
      <c r="S28" s="287"/>
      <c r="T28" s="287"/>
      <c r="U28" s="287"/>
      <c r="V28" s="287"/>
      <c r="W28" s="287"/>
      <c r="X28" s="287"/>
      <c r="Y28" s="287"/>
      <c r="Z28" s="287"/>
      <c r="AA28" s="287"/>
      <c r="AB28" s="287"/>
      <c r="AC28" s="287"/>
      <c r="AD28" s="287"/>
      <c r="AE28" s="287"/>
      <c r="AF28" s="287"/>
      <c r="AG28" s="288"/>
    </row>
    <row r="29" spans="1:33" ht="20.100000000000001" customHeight="1" x14ac:dyDescent="0.15">
      <c r="A29" s="556"/>
      <c r="B29" s="557"/>
      <c r="C29" s="558" t="s">
        <v>230</v>
      </c>
      <c r="D29" s="557"/>
      <c r="E29" s="559" t="s">
        <v>80</v>
      </c>
      <c r="F29" s="560"/>
      <c r="G29" s="561" t="s">
        <v>203</v>
      </c>
      <c r="H29" s="562"/>
      <c r="I29" s="563"/>
      <c r="J29" s="563"/>
      <c r="K29" s="564"/>
      <c r="L29" s="289"/>
      <c r="M29" s="290"/>
      <c r="N29" s="290"/>
      <c r="O29" s="290"/>
      <c r="P29" s="290"/>
      <c r="Q29" s="290"/>
      <c r="R29" s="290"/>
      <c r="S29" s="290"/>
      <c r="T29" s="290"/>
      <c r="U29" s="290"/>
      <c r="V29" s="290"/>
      <c r="W29" s="290"/>
      <c r="X29" s="290"/>
      <c r="Y29" s="290"/>
      <c r="Z29" s="290"/>
      <c r="AA29" s="290"/>
      <c r="AB29" s="290"/>
      <c r="AC29" s="290"/>
      <c r="AD29" s="290"/>
      <c r="AE29" s="290"/>
      <c r="AF29" s="290"/>
      <c r="AG29" s="291"/>
    </row>
    <row r="30" spans="1:33" ht="20.100000000000001" customHeight="1" x14ac:dyDescent="0.15">
      <c r="A30" s="530"/>
      <c r="B30" s="532"/>
      <c r="C30" s="534"/>
      <c r="D30" s="532"/>
      <c r="E30" s="536"/>
      <c r="F30" s="542"/>
      <c r="G30" s="545"/>
      <c r="H30" s="547"/>
      <c r="I30" s="549"/>
      <c r="J30" s="549"/>
      <c r="K30" s="551"/>
      <c r="L30" s="286"/>
      <c r="M30" s="287"/>
      <c r="N30" s="287"/>
      <c r="O30" s="287"/>
      <c r="P30" s="287"/>
      <c r="Q30" s="287"/>
      <c r="R30" s="287"/>
      <c r="S30" s="287"/>
      <c r="T30" s="287"/>
      <c r="U30" s="287"/>
      <c r="V30" s="287"/>
      <c r="W30" s="287"/>
      <c r="X30" s="287"/>
      <c r="Y30" s="287"/>
      <c r="Z30" s="287"/>
      <c r="AA30" s="287"/>
      <c r="AB30" s="287"/>
      <c r="AC30" s="287"/>
      <c r="AD30" s="287"/>
      <c r="AE30" s="287"/>
      <c r="AF30" s="287"/>
      <c r="AG30" s="288"/>
    </row>
    <row r="31" spans="1:33" ht="20.100000000000001" customHeight="1" x14ac:dyDescent="0.15">
      <c r="A31" s="556"/>
      <c r="B31" s="531"/>
      <c r="C31" s="533" t="s">
        <v>230</v>
      </c>
      <c r="D31" s="531"/>
      <c r="E31" s="535" t="s">
        <v>80</v>
      </c>
      <c r="F31" s="543"/>
      <c r="G31" s="544" t="s">
        <v>203</v>
      </c>
      <c r="H31" s="546"/>
      <c r="I31" s="548"/>
      <c r="J31" s="548"/>
      <c r="K31" s="550"/>
      <c r="L31" s="289"/>
      <c r="M31" s="290"/>
      <c r="N31" s="290"/>
      <c r="O31" s="290"/>
      <c r="P31" s="290"/>
      <c r="Q31" s="290"/>
      <c r="R31" s="290"/>
      <c r="S31" s="290"/>
      <c r="T31" s="290"/>
      <c r="U31" s="290"/>
      <c r="V31" s="290"/>
      <c r="W31" s="290"/>
      <c r="X31" s="290"/>
      <c r="Y31" s="290"/>
      <c r="Z31" s="290"/>
      <c r="AA31" s="290"/>
      <c r="AB31" s="290"/>
      <c r="AC31" s="290"/>
      <c r="AD31" s="290"/>
      <c r="AE31" s="290"/>
      <c r="AF31" s="290"/>
      <c r="AG31" s="291"/>
    </row>
    <row r="32" spans="1:33" ht="20.100000000000001" customHeight="1" x14ac:dyDescent="0.15">
      <c r="A32" s="530"/>
      <c r="B32" s="532"/>
      <c r="C32" s="534"/>
      <c r="D32" s="532"/>
      <c r="E32" s="536"/>
      <c r="F32" s="542"/>
      <c r="G32" s="545"/>
      <c r="H32" s="547"/>
      <c r="I32" s="549"/>
      <c r="J32" s="549"/>
      <c r="K32" s="551"/>
      <c r="L32" s="286"/>
      <c r="M32" s="287"/>
      <c r="N32" s="287"/>
      <c r="O32" s="287"/>
      <c r="P32" s="287"/>
      <c r="Q32" s="287"/>
      <c r="R32" s="287"/>
      <c r="S32" s="287"/>
      <c r="T32" s="287"/>
      <c r="U32" s="287"/>
      <c r="V32" s="287"/>
      <c r="W32" s="287"/>
      <c r="X32" s="287"/>
      <c r="Y32" s="287"/>
      <c r="Z32" s="287"/>
      <c r="AA32" s="287"/>
      <c r="AB32" s="287"/>
      <c r="AC32" s="287"/>
      <c r="AD32" s="287"/>
      <c r="AE32" s="287"/>
      <c r="AF32" s="287"/>
      <c r="AG32" s="288"/>
    </row>
    <row r="33" spans="1:33" ht="20.100000000000001" customHeight="1" x14ac:dyDescent="0.15">
      <c r="A33" s="529"/>
      <c r="B33" s="531"/>
      <c r="C33" s="533" t="s">
        <v>230</v>
      </c>
      <c r="D33" s="531"/>
      <c r="E33" s="535" t="s">
        <v>80</v>
      </c>
      <c r="F33" s="543"/>
      <c r="G33" s="544" t="s">
        <v>203</v>
      </c>
      <c r="H33" s="546"/>
      <c r="I33" s="548"/>
      <c r="J33" s="548"/>
      <c r="K33" s="564"/>
      <c r="L33" s="289"/>
      <c r="M33" s="290"/>
      <c r="N33" s="290"/>
      <c r="O33" s="290"/>
      <c r="P33" s="290"/>
      <c r="Q33" s="290"/>
      <c r="R33" s="290"/>
      <c r="S33" s="290"/>
      <c r="T33" s="290"/>
      <c r="U33" s="290"/>
      <c r="V33" s="290"/>
      <c r="W33" s="290"/>
      <c r="X33" s="290"/>
      <c r="Y33" s="290"/>
      <c r="Z33" s="290"/>
      <c r="AA33" s="290"/>
      <c r="AB33" s="290"/>
      <c r="AC33" s="290"/>
      <c r="AD33" s="290"/>
      <c r="AE33" s="290"/>
      <c r="AF33" s="290"/>
      <c r="AG33" s="291"/>
    </row>
    <row r="34" spans="1:33" ht="20.100000000000001" customHeight="1" x14ac:dyDescent="0.15">
      <c r="A34" s="530"/>
      <c r="B34" s="532"/>
      <c r="C34" s="534"/>
      <c r="D34" s="532"/>
      <c r="E34" s="536"/>
      <c r="F34" s="542"/>
      <c r="G34" s="545"/>
      <c r="H34" s="547"/>
      <c r="I34" s="549"/>
      <c r="J34" s="549"/>
      <c r="K34" s="551"/>
      <c r="L34" s="286"/>
      <c r="M34" s="293"/>
      <c r="N34" s="293"/>
      <c r="O34" s="293"/>
      <c r="P34" s="293"/>
      <c r="Q34" s="293"/>
      <c r="R34" s="293"/>
      <c r="S34" s="293"/>
      <c r="T34" s="293"/>
      <c r="U34" s="293"/>
      <c r="V34" s="293"/>
      <c r="W34" s="293"/>
      <c r="X34" s="293"/>
      <c r="Y34" s="293"/>
      <c r="Z34" s="293"/>
      <c r="AA34" s="293"/>
      <c r="AB34" s="293"/>
      <c r="AC34" s="293"/>
      <c r="AD34" s="293"/>
      <c r="AE34" s="293"/>
      <c r="AF34" s="293"/>
      <c r="AG34" s="295"/>
    </row>
    <row r="35" spans="1:33" ht="20.100000000000001" customHeight="1" x14ac:dyDescent="0.15">
      <c r="A35" s="529"/>
      <c r="B35" s="531"/>
      <c r="C35" s="533" t="s">
        <v>230</v>
      </c>
      <c r="D35" s="531"/>
      <c r="E35" s="535" t="s">
        <v>80</v>
      </c>
      <c r="F35" s="543"/>
      <c r="G35" s="544" t="s">
        <v>203</v>
      </c>
      <c r="H35" s="546"/>
      <c r="I35" s="548"/>
      <c r="J35" s="548"/>
      <c r="K35" s="550"/>
      <c r="L35" s="296"/>
      <c r="M35" s="290"/>
      <c r="N35" s="290"/>
      <c r="O35" s="290"/>
      <c r="P35" s="290"/>
      <c r="Q35" s="290"/>
      <c r="R35" s="290"/>
      <c r="S35" s="290"/>
      <c r="T35" s="290"/>
      <c r="U35" s="290"/>
      <c r="V35" s="290"/>
      <c r="W35" s="290"/>
      <c r="X35" s="290"/>
      <c r="Y35" s="290"/>
      <c r="Z35" s="290"/>
      <c r="AA35" s="290"/>
      <c r="AB35" s="290"/>
      <c r="AC35" s="290"/>
      <c r="AD35" s="290"/>
      <c r="AE35" s="290"/>
      <c r="AF35" s="290"/>
      <c r="AG35" s="291"/>
    </row>
    <row r="36" spans="1:33" ht="20.100000000000001" customHeight="1" x14ac:dyDescent="0.15">
      <c r="A36" s="529"/>
      <c r="B36" s="532"/>
      <c r="C36" s="534"/>
      <c r="D36" s="532"/>
      <c r="E36" s="536"/>
      <c r="F36" s="542"/>
      <c r="G36" s="545"/>
      <c r="H36" s="547"/>
      <c r="I36" s="549"/>
      <c r="J36" s="549"/>
      <c r="K36" s="551"/>
      <c r="L36" s="286"/>
      <c r="M36" s="287"/>
      <c r="N36" s="287"/>
      <c r="O36" s="287"/>
      <c r="P36" s="287"/>
      <c r="Q36" s="287"/>
      <c r="R36" s="287"/>
      <c r="S36" s="287"/>
      <c r="T36" s="287"/>
      <c r="U36" s="287"/>
      <c r="V36" s="287"/>
      <c r="W36" s="287"/>
      <c r="X36" s="287"/>
      <c r="Y36" s="287"/>
      <c r="Z36" s="287"/>
      <c r="AA36" s="287"/>
      <c r="AB36" s="287"/>
      <c r="AC36" s="287"/>
      <c r="AD36" s="287"/>
      <c r="AE36" s="287"/>
      <c r="AF36" s="287"/>
      <c r="AG36" s="288"/>
    </row>
    <row r="37" spans="1:33" ht="20.100000000000001" customHeight="1" x14ac:dyDescent="0.15">
      <c r="A37" s="556"/>
      <c r="B37" s="531"/>
      <c r="C37" s="533" t="s">
        <v>230</v>
      </c>
      <c r="D37" s="531"/>
      <c r="E37" s="535" t="s">
        <v>80</v>
      </c>
      <c r="F37" s="543"/>
      <c r="G37" s="544" t="s">
        <v>203</v>
      </c>
      <c r="H37" s="546"/>
      <c r="I37" s="548"/>
      <c r="J37" s="548"/>
      <c r="K37" s="550"/>
      <c r="L37" s="289"/>
      <c r="M37" s="290"/>
      <c r="N37" s="290"/>
      <c r="O37" s="290"/>
      <c r="P37" s="290"/>
      <c r="Q37" s="290"/>
      <c r="R37" s="290"/>
      <c r="S37" s="290"/>
      <c r="T37" s="290"/>
      <c r="U37" s="290"/>
      <c r="V37" s="290"/>
      <c r="W37" s="290"/>
      <c r="X37" s="290"/>
      <c r="Y37" s="290"/>
      <c r="Z37" s="290"/>
      <c r="AA37" s="290"/>
      <c r="AB37" s="290"/>
      <c r="AC37" s="290"/>
      <c r="AD37" s="290"/>
      <c r="AE37" s="290"/>
      <c r="AF37" s="290"/>
      <c r="AG37" s="291"/>
    </row>
    <row r="38" spans="1:33" ht="20.100000000000001" customHeight="1" x14ac:dyDescent="0.15">
      <c r="A38" s="530"/>
      <c r="B38" s="532"/>
      <c r="C38" s="534"/>
      <c r="D38" s="532"/>
      <c r="E38" s="536"/>
      <c r="F38" s="542"/>
      <c r="G38" s="545"/>
      <c r="H38" s="547"/>
      <c r="I38" s="549"/>
      <c r="J38" s="549"/>
      <c r="K38" s="551"/>
      <c r="L38" s="286"/>
      <c r="M38" s="293"/>
      <c r="N38" s="293"/>
      <c r="O38" s="293"/>
      <c r="P38" s="293"/>
      <c r="Q38" s="293"/>
      <c r="R38" s="293"/>
      <c r="S38" s="293"/>
      <c r="T38" s="293"/>
      <c r="U38" s="293"/>
      <c r="V38" s="293"/>
      <c r="W38" s="293"/>
      <c r="X38" s="293"/>
      <c r="Y38" s="293"/>
      <c r="Z38" s="293"/>
      <c r="AA38" s="293"/>
      <c r="AB38" s="293"/>
      <c r="AC38" s="294"/>
      <c r="AD38" s="287"/>
      <c r="AE38" s="287"/>
      <c r="AF38" s="287"/>
      <c r="AG38" s="288"/>
    </row>
    <row r="39" spans="1:33" ht="20.100000000000001" customHeight="1" x14ac:dyDescent="0.15">
      <c r="A39" s="556"/>
      <c r="B39" s="531"/>
      <c r="C39" s="533" t="s">
        <v>230</v>
      </c>
      <c r="D39" s="531"/>
      <c r="E39" s="535" t="s">
        <v>80</v>
      </c>
      <c r="F39" s="543"/>
      <c r="G39" s="544" t="s">
        <v>203</v>
      </c>
      <c r="H39" s="546"/>
      <c r="I39" s="548"/>
      <c r="J39" s="548"/>
      <c r="K39" s="550"/>
      <c r="L39" s="289"/>
      <c r="M39" s="290"/>
      <c r="N39" s="290"/>
      <c r="O39" s="290"/>
      <c r="P39" s="290"/>
      <c r="Q39" s="290"/>
      <c r="R39" s="290"/>
      <c r="S39" s="290"/>
      <c r="T39" s="290"/>
      <c r="U39" s="290"/>
      <c r="V39" s="290"/>
      <c r="W39" s="290"/>
      <c r="X39" s="290"/>
      <c r="Y39" s="290"/>
      <c r="Z39" s="290"/>
      <c r="AA39" s="290"/>
      <c r="AB39" s="290"/>
      <c r="AC39" s="290"/>
      <c r="AD39" s="290"/>
      <c r="AE39" s="290"/>
      <c r="AF39" s="290"/>
      <c r="AG39" s="291"/>
    </row>
    <row r="40" spans="1:33" ht="20.100000000000001" customHeight="1" x14ac:dyDescent="0.15">
      <c r="A40" s="530"/>
      <c r="B40" s="532"/>
      <c r="C40" s="534"/>
      <c r="D40" s="532"/>
      <c r="E40" s="536"/>
      <c r="F40" s="542"/>
      <c r="G40" s="545"/>
      <c r="H40" s="547"/>
      <c r="I40" s="549"/>
      <c r="J40" s="549"/>
      <c r="K40" s="551"/>
      <c r="L40" s="286"/>
      <c r="M40" s="287"/>
      <c r="N40" s="287"/>
      <c r="O40" s="287"/>
      <c r="P40" s="287"/>
      <c r="Q40" s="287"/>
      <c r="R40" s="287"/>
      <c r="S40" s="287"/>
      <c r="T40" s="287"/>
      <c r="U40" s="287"/>
      <c r="V40" s="287"/>
      <c r="W40" s="287"/>
      <c r="X40" s="287"/>
      <c r="Y40" s="287"/>
      <c r="Z40" s="287"/>
      <c r="AA40" s="287"/>
      <c r="AB40" s="287"/>
      <c r="AC40" s="287"/>
      <c r="AD40" s="287"/>
      <c r="AE40" s="287"/>
      <c r="AF40" s="287"/>
      <c r="AG40" s="288"/>
    </row>
    <row r="41" spans="1:33" ht="20.100000000000001" customHeight="1" x14ac:dyDescent="0.15">
      <c r="A41" s="529"/>
      <c r="B41" s="531"/>
      <c r="C41" s="533" t="s">
        <v>230</v>
      </c>
      <c r="D41" s="531"/>
      <c r="E41" s="535" t="s">
        <v>80</v>
      </c>
      <c r="F41" s="543"/>
      <c r="G41" s="544" t="s">
        <v>203</v>
      </c>
      <c r="H41" s="546"/>
      <c r="I41" s="548"/>
      <c r="J41" s="548"/>
      <c r="K41" s="550"/>
      <c r="L41" s="289"/>
      <c r="M41" s="290"/>
      <c r="N41" s="290"/>
      <c r="O41" s="290"/>
      <c r="P41" s="290"/>
      <c r="Q41" s="290"/>
      <c r="R41" s="290"/>
      <c r="S41" s="290"/>
      <c r="T41" s="290"/>
      <c r="U41" s="290"/>
      <c r="V41" s="290"/>
      <c r="W41" s="290"/>
      <c r="X41" s="290"/>
      <c r="Y41" s="290"/>
      <c r="Z41" s="290"/>
      <c r="AA41" s="290"/>
      <c r="AB41" s="290"/>
      <c r="AC41" s="290"/>
      <c r="AD41" s="290"/>
      <c r="AE41" s="290"/>
      <c r="AF41" s="290"/>
      <c r="AG41" s="291"/>
    </row>
    <row r="42" spans="1:33" ht="20.100000000000001" customHeight="1" x14ac:dyDescent="0.15">
      <c r="A42" s="530"/>
      <c r="B42" s="532"/>
      <c r="C42" s="534"/>
      <c r="D42" s="532"/>
      <c r="E42" s="536"/>
      <c r="F42" s="542"/>
      <c r="G42" s="545"/>
      <c r="H42" s="547"/>
      <c r="I42" s="549"/>
      <c r="J42" s="549"/>
      <c r="K42" s="551"/>
      <c r="L42" s="292"/>
      <c r="M42" s="293"/>
      <c r="N42" s="293"/>
      <c r="O42" s="293"/>
      <c r="P42" s="293"/>
      <c r="Q42" s="293"/>
      <c r="R42" s="293"/>
      <c r="S42" s="293"/>
      <c r="T42" s="293"/>
      <c r="U42" s="293"/>
      <c r="V42" s="293"/>
      <c r="W42" s="293"/>
      <c r="X42" s="293"/>
      <c r="Y42" s="293"/>
      <c r="Z42" s="293"/>
      <c r="AA42" s="293"/>
      <c r="AB42" s="293"/>
      <c r="AC42" s="293"/>
      <c r="AD42" s="293"/>
      <c r="AE42" s="293"/>
      <c r="AF42" s="293"/>
      <c r="AG42" s="295"/>
    </row>
    <row r="43" spans="1:33" ht="20.100000000000001" customHeight="1" x14ac:dyDescent="0.15">
      <c r="A43" s="556"/>
      <c r="B43" s="557"/>
      <c r="C43" s="558" t="s">
        <v>230</v>
      </c>
      <c r="D43" s="557"/>
      <c r="E43" s="559" t="s">
        <v>80</v>
      </c>
      <c r="F43" s="560"/>
      <c r="G43" s="561" t="s">
        <v>203</v>
      </c>
      <c r="H43" s="562"/>
      <c r="I43" s="563"/>
      <c r="J43" s="563"/>
      <c r="K43" s="564"/>
      <c r="L43" s="289"/>
      <c r="M43" s="290"/>
      <c r="N43" s="290"/>
      <c r="O43" s="290"/>
      <c r="P43" s="290"/>
      <c r="Q43" s="290"/>
      <c r="R43" s="290"/>
      <c r="S43" s="290"/>
      <c r="T43" s="290"/>
      <c r="U43" s="290"/>
      <c r="V43" s="290"/>
      <c r="W43" s="290"/>
      <c r="X43" s="290"/>
      <c r="Y43" s="290"/>
      <c r="Z43" s="290"/>
      <c r="AA43" s="290"/>
      <c r="AB43" s="290"/>
      <c r="AC43" s="290"/>
      <c r="AD43" s="290"/>
      <c r="AE43" s="290"/>
      <c r="AF43" s="290"/>
      <c r="AG43" s="291"/>
    </row>
    <row r="44" spans="1:33" ht="20.100000000000001" customHeight="1" thickBot="1" x14ac:dyDescent="0.2">
      <c r="A44" s="572"/>
      <c r="B44" s="573"/>
      <c r="C44" s="574"/>
      <c r="D44" s="573"/>
      <c r="E44" s="575"/>
      <c r="F44" s="576"/>
      <c r="G44" s="565"/>
      <c r="H44" s="566"/>
      <c r="I44" s="567"/>
      <c r="J44" s="567"/>
      <c r="K44" s="568"/>
      <c r="L44" s="297"/>
      <c r="M44" s="298"/>
      <c r="N44" s="298"/>
      <c r="O44" s="298"/>
      <c r="P44" s="298"/>
      <c r="Q44" s="298"/>
      <c r="R44" s="298"/>
      <c r="S44" s="298"/>
      <c r="T44" s="298"/>
      <c r="U44" s="298"/>
      <c r="V44" s="298"/>
      <c r="W44" s="298"/>
      <c r="X44" s="298"/>
      <c r="Y44" s="298"/>
      <c r="Z44" s="298"/>
      <c r="AA44" s="298"/>
      <c r="AB44" s="298"/>
      <c r="AC44" s="298"/>
      <c r="AD44" s="298"/>
      <c r="AE44" s="298"/>
      <c r="AF44" s="298"/>
      <c r="AG44" s="299"/>
    </row>
    <row r="45" spans="1:33" x14ac:dyDescent="0.15">
      <c r="A45" s="154" t="s">
        <v>278</v>
      </c>
      <c r="B45" s="155"/>
      <c r="C45" s="156"/>
      <c r="D45" s="156"/>
      <c r="E45" s="156"/>
      <c r="F45" s="156"/>
      <c r="G45" s="156"/>
      <c r="H45" s="157"/>
      <c r="L45" s="158"/>
      <c r="M45" s="158"/>
      <c r="N45" s="158"/>
      <c r="O45" s="158"/>
      <c r="P45" s="158"/>
      <c r="Q45" s="158"/>
      <c r="R45" s="158"/>
      <c r="S45" s="158"/>
      <c r="T45" s="158"/>
      <c r="U45" s="158"/>
      <c r="V45" s="158"/>
      <c r="W45" s="158"/>
      <c r="X45" s="158"/>
      <c r="Y45" s="158"/>
      <c r="Z45" s="158"/>
      <c r="AA45" s="158"/>
      <c r="AB45" s="158"/>
      <c r="AC45" s="158"/>
      <c r="AD45" s="158"/>
      <c r="AE45" s="158"/>
      <c r="AF45" s="158"/>
      <c r="AG45" s="158"/>
    </row>
    <row r="46" spans="1:33" x14ac:dyDescent="0.15">
      <c r="A46" s="159" t="s">
        <v>279</v>
      </c>
      <c r="B46" s="155"/>
      <c r="C46" s="156"/>
      <c r="D46" s="156"/>
      <c r="E46" s="156"/>
      <c r="F46" s="156"/>
      <c r="G46" s="156"/>
      <c r="H46" s="157"/>
      <c r="L46" s="158"/>
      <c r="M46" s="158"/>
      <c r="N46" s="158"/>
      <c r="O46" s="158"/>
      <c r="P46" s="158"/>
      <c r="Q46" s="158"/>
      <c r="R46" s="158"/>
      <c r="S46" s="158"/>
      <c r="T46" s="158"/>
      <c r="U46" s="158"/>
      <c r="V46" s="158"/>
      <c r="W46" s="158"/>
      <c r="X46" s="158"/>
      <c r="Y46" s="158"/>
      <c r="Z46" s="158"/>
      <c r="AA46" s="158"/>
      <c r="AB46" s="158"/>
      <c r="AC46" s="158"/>
      <c r="AD46" s="158"/>
      <c r="AE46" s="158"/>
      <c r="AF46" s="158"/>
      <c r="AG46" s="158"/>
    </row>
    <row r="47" spans="1:33" x14ac:dyDescent="0.15">
      <c r="A47" t="s">
        <v>410</v>
      </c>
      <c r="B47" s="155"/>
      <c r="C47" s="156"/>
      <c r="D47" s="156"/>
      <c r="E47" s="156"/>
      <c r="F47" s="156"/>
      <c r="G47" s="156"/>
      <c r="H47" s="157"/>
      <c r="L47" s="158"/>
      <c r="M47" s="158"/>
      <c r="N47" s="158"/>
      <c r="O47" s="158"/>
      <c r="P47" s="158"/>
      <c r="Q47" s="158"/>
      <c r="R47" s="158"/>
      <c r="S47" s="158"/>
      <c r="T47" s="158"/>
      <c r="U47" s="158"/>
      <c r="V47" s="158"/>
      <c r="W47" s="158"/>
      <c r="X47" s="158"/>
      <c r="Y47" s="158"/>
      <c r="Z47" s="158"/>
      <c r="AA47" s="158"/>
      <c r="AB47" s="158"/>
      <c r="AC47" s="158"/>
      <c r="AD47" s="158"/>
      <c r="AE47" s="158"/>
      <c r="AF47" s="158"/>
      <c r="AG47" s="158"/>
    </row>
    <row r="48" spans="1:33" x14ac:dyDescent="0.15">
      <c r="A48" s="302" t="s">
        <v>411</v>
      </c>
      <c r="B48" s="155"/>
      <c r="C48" s="156"/>
      <c r="D48" s="156"/>
      <c r="E48" s="156"/>
      <c r="F48" s="156"/>
      <c r="G48" s="156"/>
      <c r="H48" s="157"/>
      <c r="L48" s="158"/>
      <c r="M48" s="158"/>
      <c r="N48" s="158"/>
      <c r="O48" s="158"/>
      <c r="P48" s="158"/>
      <c r="Q48" s="158"/>
      <c r="R48" s="158"/>
      <c r="S48" s="158"/>
      <c r="T48" s="158"/>
      <c r="U48" s="158"/>
      <c r="V48" s="158"/>
      <c r="W48" s="158"/>
      <c r="X48" s="158"/>
      <c r="Y48" s="158"/>
      <c r="Z48" s="158"/>
      <c r="AA48" s="158"/>
      <c r="AB48" s="158"/>
      <c r="AC48" s="158"/>
      <c r="AD48" s="158"/>
      <c r="AE48" s="158"/>
      <c r="AF48" s="158"/>
      <c r="AG48" s="158"/>
    </row>
    <row r="49" spans="1:33" x14ac:dyDescent="0.15">
      <c r="A49" s="302"/>
      <c r="B49" s="155"/>
      <c r="C49" s="156"/>
      <c r="D49" s="156"/>
      <c r="E49" s="156"/>
      <c r="F49" s="156"/>
      <c r="G49" s="156"/>
      <c r="H49" s="157"/>
      <c r="L49" s="158"/>
      <c r="M49" s="158"/>
      <c r="N49" s="158"/>
      <c r="O49" s="158"/>
      <c r="P49" s="158"/>
      <c r="Q49" s="158"/>
      <c r="R49" s="158"/>
      <c r="S49" s="158"/>
      <c r="T49" s="158"/>
      <c r="U49" s="158"/>
      <c r="V49" s="158"/>
      <c r="W49" s="158"/>
      <c r="X49" s="158"/>
      <c r="Y49" s="158"/>
      <c r="Z49" s="158"/>
      <c r="AA49" s="158"/>
      <c r="AB49" s="158"/>
      <c r="AC49" s="158"/>
      <c r="AD49" s="158"/>
      <c r="AE49" s="158"/>
      <c r="AF49" s="158"/>
      <c r="AG49" s="158"/>
    </row>
    <row r="50" spans="1:33" ht="14.25" thickBot="1" x14ac:dyDescent="0.2">
      <c r="A50" s="302"/>
      <c r="B50" s="155"/>
      <c r="C50" s="156"/>
      <c r="D50" s="156"/>
      <c r="E50" s="156"/>
      <c r="F50" s="156"/>
      <c r="G50" s="156"/>
      <c r="H50" s="157"/>
      <c r="L50" s="158"/>
      <c r="M50" s="158"/>
      <c r="N50" s="158"/>
      <c r="O50" s="158"/>
      <c r="P50" s="158"/>
      <c r="Q50" s="158"/>
      <c r="R50" s="158"/>
      <c r="S50" s="158"/>
      <c r="T50" s="158"/>
      <c r="U50" s="158"/>
      <c r="V50" s="158"/>
      <c r="W50" s="158"/>
      <c r="X50" s="158"/>
      <c r="Y50" s="158"/>
      <c r="Z50" s="158"/>
      <c r="AA50" s="158"/>
      <c r="AB50" s="158"/>
      <c r="AC50" s="158"/>
      <c r="AD50" s="158"/>
      <c r="AE50" s="158"/>
      <c r="AF50" s="158"/>
      <c r="AG50" s="158"/>
    </row>
    <row r="51" spans="1:33" x14ac:dyDescent="0.15">
      <c r="J51" s="501" t="s">
        <v>280</v>
      </c>
      <c r="K51" s="569"/>
      <c r="L51" s="581">
        <f>SUM(L11:M11,L13:M13,L15:M15,L17:M17,L19:M19,L21:M21,L23:M23,L25:M25,L27:M27,L29:M29,L31:M31,L33:M33,L35:M35,L37:M37,L39:M39,L41:M41,L43:M43)</f>
        <v>0</v>
      </c>
      <c r="M51" s="582"/>
      <c r="N51" s="583">
        <f>SUM(N11:O11,N13:O13,N15:O15,N17:O17,N19:O19,N21:O21,N23:O23,N25:O25,N27:O27,N29:O29,N31:O31,N33:O33,N35:O35,N37:O37,N39:O39,N41:O41,N43:O43)</f>
        <v>0</v>
      </c>
      <c r="O51" s="582"/>
      <c r="P51" s="583">
        <f t="shared" ref="P51:P52" si="0">SUM(P11:Q11,P13:Q13,P15:Q15,P17:Q17,P19:Q19,P21:Q21,P23:Q23,P25:Q25,P27:Q27,P29:Q29,P31:Q31,P33:Q33,P35:Q35,P37:Q37,P39:Q39,P41:Q41,P43:Q43)</f>
        <v>0</v>
      </c>
      <c r="Q51" s="582"/>
      <c r="R51" s="583">
        <f t="shared" ref="R51:R52" si="1">SUM(R11:S11,R13:S13,R15:S15,R17:S17,R19:S19,R21:S21,R23:S23,R25:S25,R27:S27,R29:S29,R31:S31,R33:S33,R35:S35,R37:S37,R39:S39,R41:S41,R43:S43)</f>
        <v>0</v>
      </c>
      <c r="S51" s="582"/>
      <c r="T51" s="583">
        <f t="shared" ref="T51:T52" si="2">SUM(T11:U11,T13:U13,T15:U15,T17:U17,T19:U19,T21:U21,T23:U23,T25:U25,T27:U27,T29:U29,T31:U31,T33:U33,T35:U35,T37:U37,T39:U39,T41:U41,T43:U43)</f>
        <v>0</v>
      </c>
      <c r="U51" s="582"/>
      <c r="V51" s="583">
        <f t="shared" ref="V51:V52" si="3">SUM(V11:W11,V13:W13,V15:W15,V17:W17,V19:W19,V21:W21,V23:W23,V25:W25,V27:W27,V29:W29,V31:W31,V33:W33,V35:W35,V37:W37,V39:W39,V41:W41,V43:W43)</f>
        <v>0</v>
      </c>
      <c r="W51" s="582"/>
      <c r="X51" s="583">
        <f t="shared" ref="X51:X52" si="4">SUM(X11:Y11,X13:Y13,X15:Y15,X17:Y17,X19:Y19,X21:Y21,X23:Y23,X25:Y25,X27:Y27,X29:Y29,X31:Y31,X33:Y33,X35:Y35,X37:Y37,X39:Y39,X41:Y41,X43:Y43)</f>
        <v>0</v>
      </c>
      <c r="Y51" s="582"/>
      <c r="Z51" s="583">
        <f t="shared" ref="Z51:Z52" si="5">SUM(Z11:AA11,Z13:AA13,Z15:AA15,Z17:AA17,Z19:AA19,Z21:AA21,Z23:AA23,Z25:AA25,Z27:AA27,Z29:AA29,Z31:AA31,Z33:AA33,Z35:AA35,Z37:AA37,Z39:AA39,Z41:AA41,Z43:AA43)</f>
        <v>0</v>
      </c>
      <c r="AA51" s="582"/>
      <c r="AB51" s="583">
        <f t="shared" ref="AB51:AB52" si="6">SUM(AB11:AC11,AB13:AC13,AB15:AC15,AB17:AC17,AB19:AC19,AB21:AC21,AB23:AC23,AB25:AC25,AB27:AC27,AB29:AC29,AB31:AC31,AB33:AC33,AB35:AC35,AB37:AC37,AB39:AC39,AB41:AC41,AB43:AC43)</f>
        <v>0</v>
      </c>
      <c r="AC51" s="582"/>
      <c r="AD51" s="583">
        <f t="shared" ref="AD51:AD52" si="7">SUM(AD11:AE11,AD13:AE13,AD15:AE15,AD17:AE17,AD19:AE19,AD21:AE21,AD23:AE23,AD25:AE25,AD27:AE27,AD29:AE29,AD31:AE31,AD33:AE33,AD35:AE35,AD37:AE37,AD39:AE39,AD41:AE41,AD43:AE43)</f>
        <v>0</v>
      </c>
      <c r="AE51" s="582"/>
      <c r="AF51" s="583">
        <f>SUM(AF11:AG11,AF13:AG13,AF15:AG15,AF17:AG17,AF19:AG19,AF21:AG21,AF23:AG23,AF25:AG25,AF27:AG27,AF29:AG29,AF31:AG31,AF33:AG33,AF35:AG35,AF37:AG37,AF39:AG39,AF41:AG41,AF43:AG43)</f>
        <v>0</v>
      </c>
      <c r="AG51" s="585"/>
    </row>
    <row r="52" spans="1:33" ht="14.25" thickBot="1" x14ac:dyDescent="0.2">
      <c r="J52" s="570"/>
      <c r="K52" s="571"/>
      <c r="L52" s="577">
        <f>SUM(L12:M12,L14:M14,L16:M16,L18:M18,L20:M20,L22:M22,L24:M24,L26:M26,L28:M28,L30:M30,L32:M32,L34:M34,L36:M36,L38:M38,L40:M40,L42:M42,L44:M44)</f>
        <v>0</v>
      </c>
      <c r="M52" s="578"/>
      <c r="N52" s="579">
        <f>SUM(N12:O12,N14:O14,N16:O16,N18:O18,N20:O20,N22:O22,N24:O24,N26:O26,N28:O28,N30:O30,N32:O32,N34:O34,N36:O36,N38:O38,N40:O40,N42:O42,N44:O44)</f>
        <v>0</v>
      </c>
      <c r="O52" s="580"/>
      <c r="P52" s="579">
        <f t="shared" si="0"/>
        <v>0</v>
      </c>
      <c r="Q52" s="580"/>
      <c r="R52" s="579">
        <f t="shared" si="1"/>
        <v>0</v>
      </c>
      <c r="S52" s="580"/>
      <c r="T52" s="579">
        <f t="shared" si="2"/>
        <v>0</v>
      </c>
      <c r="U52" s="580"/>
      <c r="V52" s="579">
        <f t="shared" si="3"/>
        <v>0</v>
      </c>
      <c r="W52" s="580"/>
      <c r="X52" s="579">
        <f t="shared" si="4"/>
        <v>0</v>
      </c>
      <c r="Y52" s="580"/>
      <c r="Z52" s="579">
        <f t="shared" si="5"/>
        <v>0</v>
      </c>
      <c r="AA52" s="580"/>
      <c r="AB52" s="579">
        <f t="shared" si="6"/>
        <v>0</v>
      </c>
      <c r="AC52" s="580"/>
      <c r="AD52" s="579">
        <f t="shared" si="7"/>
        <v>0</v>
      </c>
      <c r="AE52" s="580"/>
      <c r="AF52" s="579">
        <f t="shared" ref="AF52" si="8">SUM(AF12:AG12,AF14:AG14,AF16:AG16,AF18:AG18,AF20:AG20,AF22:AG22,AF24:AG24,AF26:AG26,AF28:AG28,AF30:AG30,AF32:AG32,AF34:AG34,AF36:AG36,AF38:AG38,AF40:AG40,AF42:AG42,AF44:AG44)</f>
        <v>0</v>
      </c>
      <c r="AG52" s="584"/>
    </row>
    <row r="53" spans="1:33" x14ac:dyDescent="0.15">
      <c r="K53" t="s">
        <v>415</v>
      </c>
      <c r="L53" s="586">
        <f>L51-L52</f>
        <v>0</v>
      </c>
      <c r="M53" s="587"/>
      <c r="N53" s="586">
        <f>N51-N52</f>
        <v>0</v>
      </c>
      <c r="O53" s="587"/>
      <c r="P53" s="586">
        <f t="shared" ref="P53" si="9">P51-P52</f>
        <v>0</v>
      </c>
      <c r="Q53" s="587"/>
      <c r="R53" s="586">
        <f t="shared" ref="R53" si="10">R51-R52</f>
        <v>0</v>
      </c>
      <c r="S53" s="587"/>
      <c r="T53" s="586">
        <f t="shared" ref="T53" si="11">T51-T52</f>
        <v>0</v>
      </c>
      <c r="U53" s="587"/>
      <c r="V53" s="586">
        <f t="shared" ref="V53" si="12">V51-V52</f>
        <v>0</v>
      </c>
      <c r="W53" s="587"/>
      <c r="X53" s="586">
        <f t="shared" ref="X53" si="13">X51-X52</f>
        <v>0</v>
      </c>
      <c r="Y53" s="587"/>
      <c r="Z53" s="586">
        <f t="shared" ref="Z53" si="14">Z51-Z52</f>
        <v>0</v>
      </c>
      <c r="AA53" s="587"/>
      <c r="AB53" s="586">
        <f t="shared" ref="AB53" si="15">AB51-AB52</f>
        <v>0</v>
      </c>
      <c r="AC53" s="587"/>
      <c r="AD53" s="586">
        <f t="shared" ref="AD53" si="16">AD51-AD52</f>
        <v>0</v>
      </c>
      <c r="AE53" s="587"/>
      <c r="AF53" s="586">
        <f t="shared" ref="AF53" si="17">AF51-AF52</f>
        <v>0</v>
      </c>
      <c r="AG53" s="587"/>
    </row>
  </sheetData>
  <mergeCells count="245">
    <mergeCell ref="AD53:AE53"/>
    <mergeCell ref="AF53:AG53"/>
    <mergeCell ref="L53:M53"/>
    <mergeCell ref="N53:O53"/>
    <mergeCell ref="P53:Q53"/>
    <mergeCell ref="R53:S53"/>
    <mergeCell ref="T53:U53"/>
    <mergeCell ref="V53:W53"/>
    <mergeCell ref="X53:Y53"/>
    <mergeCell ref="Z53:AA53"/>
    <mergeCell ref="AB53:AC53"/>
    <mergeCell ref="V52:W52"/>
    <mergeCell ref="X52:Y52"/>
    <mergeCell ref="Z52:AA52"/>
    <mergeCell ref="AB52:AC52"/>
    <mergeCell ref="AD52:AE52"/>
    <mergeCell ref="AF52:AG52"/>
    <mergeCell ref="X51:Y51"/>
    <mergeCell ref="Z51:AA51"/>
    <mergeCell ref="AB51:AC51"/>
    <mergeCell ref="AD51:AE51"/>
    <mergeCell ref="AF51:AG51"/>
    <mergeCell ref="V51:W51"/>
    <mergeCell ref="L52:M52"/>
    <mergeCell ref="N52:O52"/>
    <mergeCell ref="P52:Q52"/>
    <mergeCell ref="R52:S52"/>
    <mergeCell ref="T52:U52"/>
    <mergeCell ref="L51:M51"/>
    <mergeCell ref="N51:O51"/>
    <mergeCell ref="P51:Q51"/>
    <mergeCell ref="R51:S51"/>
    <mergeCell ref="T51:U51"/>
    <mergeCell ref="G43:G44"/>
    <mergeCell ref="H43:H44"/>
    <mergeCell ref="I43:I44"/>
    <mergeCell ref="J43:J44"/>
    <mergeCell ref="K43:K44"/>
    <mergeCell ref="J51:K52"/>
    <mergeCell ref="A43:A44"/>
    <mergeCell ref="B43:B44"/>
    <mergeCell ref="C43:C44"/>
    <mergeCell ref="D43:D44"/>
    <mergeCell ref="E43:E44"/>
    <mergeCell ref="F43:F44"/>
    <mergeCell ref="F41:F42"/>
    <mergeCell ref="G41:G42"/>
    <mergeCell ref="H41:H42"/>
    <mergeCell ref="I41:I42"/>
    <mergeCell ref="J41:J42"/>
    <mergeCell ref="K41:K42"/>
    <mergeCell ref="G39:G40"/>
    <mergeCell ref="H39:H40"/>
    <mergeCell ref="I39:I40"/>
    <mergeCell ref="J39:J40"/>
    <mergeCell ref="K39:K40"/>
    <mergeCell ref="F39:F40"/>
    <mergeCell ref="A41:A42"/>
    <mergeCell ref="B41:B42"/>
    <mergeCell ref="C41:C42"/>
    <mergeCell ref="D41:D42"/>
    <mergeCell ref="E41:E42"/>
    <mergeCell ref="A39:A40"/>
    <mergeCell ref="B39:B40"/>
    <mergeCell ref="C39:C40"/>
    <mergeCell ref="D39:D40"/>
    <mergeCell ref="E39:E40"/>
    <mergeCell ref="F37:F38"/>
    <mergeCell ref="G37:G38"/>
    <mergeCell ref="H37:H38"/>
    <mergeCell ref="I37:I38"/>
    <mergeCell ref="J37:J38"/>
    <mergeCell ref="K37:K38"/>
    <mergeCell ref="G35:G36"/>
    <mergeCell ref="H35:H36"/>
    <mergeCell ref="I35:I36"/>
    <mergeCell ref="J35:J36"/>
    <mergeCell ref="K35:K36"/>
    <mergeCell ref="F35:F36"/>
    <mergeCell ref="A37:A38"/>
    <mergeCell ref="B37:B38"/>
    <mergeCell ref="C37:C38"/>
    <mergeCell ref="D37:D38"/>
    <mergeCell ref="E37:E38"/>
    <mergeCell ref="A35:A36"/>
    <mergeCell ref="B35:B36"/>
    <mergeCell ref="C35:C36"/>
    <mergeCell ref="D35:D36"/>
    <mergeCell ref="E35:E36"/>
    <mergeCell ref="F33:F34"/>
    <mergeCell ref="G33:G34"/>
    <mergeCell ref="H33:H34"/>
    <mergeCell ref="I33:I34"/>
    <mergeCell ref="J33:J34"/>
    <mergeCell ref="K33:K34"/>
    <mergeCell ref="G31:G32"/>
    <mergeCell ref="H31:H32"/>
    <mergeCell ref="I31:I32"/>
    <mergeCell ref="J31:J32"/>
    <mergeCell ref="K31:K32"/>
    <mergeCell ref="F31:F32"/>
    <mergeCell ref="A33:A34"/>
    <mergeCell ref="B33:B34"/>
    <mergeCell ref="C33:C34"/>
    <mergeCell ref="D33:D34"/>
    <mergeCell ref="E33:E34"/>
    <mergeCell ref="A31:A32"/>
    <mergeCell ref="B31:B32"/>
    <mergeCell ref="C31:C32"/>
    <mergeCell ref="D31:D32"/>
    <mergeCell ref="E31:E32"/>
    <mergeCell ref="F29:F30"/>
    <mergeCell ref="G29:G30"/>
    <mergeCell ref="H29:H30"/>
    <mergeCell ref="I29:I30"/>
    <mergeCell ref="J29:J30"/>
    <mergeCell ref="K29:K30"/>
    <mergeCell ref="G27:G28"/>
    <mergeCell ref="H27:H28"/>
    <mergeCell ref="I27:I28"/>
    <mergeCell ref="J27:J28"/>
    <mergeCell ref="K27:K28"/>
    <mergeCell ref="F27:F28"/>
    <mergeCell ref="A29:A30"/>
    <mergeCell ref="B29:B30"/>
    <mergeCell ref="C29:C30"/>
    <mergeCell ref="D29:D30"/>
    <mergeCell ref="E29:E30"/>
    <mergeCell ref="A27:A28"/>
    <mergeCell ref="B27:B28"/>
    <mergeCell ref="C27:C28"/>
    <mergeCell ref="D27:D28"/>
    <mergeCell ref="E27:E28"/>
    <mergeCell ref="F25:F26"/>
    <mergeCell ref="G25:G26"/>
    <mergeCell ref="H25:H26"/>
    <mergeCell ref="I25:I26"/>
    <mergeCell ref="J25:J26"/>
    <mergeCell ref="K25:K26"/>
    <mergeCell ref="G23:G24"/>
    <mergeCell ref="H23:H24"/>
    <mergeCell ref="I23:I24"/>
    <mergeCell ref="J23:J24"/>
    <mergeCell ref="K23:K24"/>
    <mergeCell ref="F23:F24"/>
    <mergeCell ref="A25:A26"/>
    <mergeCell ref="B25:B26"/>
    <mergeCell ref="C25:C26"/>
    <mergeCell ref="D25:D26"/>
    <mergeCell ref="E25:E26"/>
    <mergeCell ref="A23:A24"/>
    <mergeCell ref="B23:B24"/>
    <mergeCell ref="C23:C24"/>
    <mergeCell ref="D23:D24"/>
    <mergeCell ref="E23:E24"/>
    <mergeCell ref="F21:F22"/>
    <mergeCell ref="G21:G22"/>
    <mergeCell ref="H21:H22"/>
    <mergeCell ref="I21:I22"/>
    <mergeCell ref="J21:J22"/>
    <mergeCell ref="K21:K22"/>
    <mergeCell ref="G19:G20"/>
    <mergeCell ref="H19:H20"/>
    <mergeCell ref="I19:I20"/>
    <mergeCell ref="J19:J20"/>
    <mergeCell ref="K19:K20"/>
    <mergeCell ref="F19:F20"/>
    <mergeCell ref="A21:A22"/>
    <mergeCell ref="B21:B22"/>
    <mergeCell ref="C21:C22"/>
    <mergeCell ref="D21:D22"/>
    <mergeCell ref="E21:E22"/>
    <mergeCell ref="A19:A20"/>
    <mergeCell ref="B19:B20"/>
    <mergeCell ref="C19:C20"/>
    <mergeCell ref="D19:D20"/>
    <mergeCell ref="E19:E20"/>
    <mergeCell ref="J11:J12"/>
    <mergeCell ref="K11:K12"/>
    <mergeCell ref="A17:A18"/>
    <mergeCell ref="B17:B18"/>
    <mergeCell ref="C17:C18"/>
    <mergeCell ref="D17:D18"/>
    <mergeCell ref="E17:E18"/>
    <mergeCell ref="A15:A16"/>
    <mergeCell ref="B15:B16"/>
    <mergeCell ref="C15:C16"/>
    <mergeCell ref="D15:D16"/>
    <mergeCell ref="E15:E16"/>
    <mergeCell ref="F17:F18"/>
    <mergeCell ref="G17:G18"/>
    <mergeCell ref="H17:H18"/>
    <mergeCell ref="I17:I18"/>
    <mergeCell ref="J17:J18"/>
    <mergeCell ref="K17:K18"/>
    <mergeCell ref="G15:G16"/>
    <mergeCell ref="H15:H16"/>
    <mergeCell ref="I15:I16"/>
    <mergeCell ref="J15:J16"/>
    <mergeCell ref="K15:K16"/>
    <mergeCell ref="F15:F16"/>
    <mergeCell ref="A13:A14"/>
    <mergeCell ref="B13:B14"/>
    <mergeCell ref="C13:C14"/>
    <mergeCell ref="D13:D14"/>
    <mergeCell ref="E13:E14"/>
    <mergeCell ref="Z9:AA9"/>
    <mergeCell ref="AB9:AC9"/>
    <mergeCell ref="AD9:AE9"/>
    <mergeCell ref="AF9:AG9"/>
    <mergeCell ref="A11:A12"/>
    <mergeCell ref="B11:B12"/>
    <mergeCell ref="C11:C12"/>
    <mergeCell ref="D11:D12"/>
    <mergeCell ref="E11:E12"/>
    <mergeCell ref="F11:F12"/>
    <mergeCell ref="F13:F14"/>
    <mergeCell ref="G13:G14"/>
    <mergeCell ref="H13:H14"/>
    <mergeCell ref="I13:I14"/>
    <mergeCell ref="J13:J14"/>
    <mergeCell ref="K13:K14"/>
    <mergeCell ref="G11:G12"/>
    <mergeCell ref="H11:H12"/>
    <mergeCell ref="I11:I12"/>
    <mergeCell ref="A2:AG2"/>
    <mergeCell ref="J4:K4"/>
    <mergeCell ref="X4:Y4"/>
    <mergeCell ref="AA4:AF4"/>
    <mergeCell ref="A6:H6"/>
    <mergeCell ref="A7:E10"/>
    <mergeCell ref="F7:G10"/>
    <mergeCell ref="H7:H10"/>
    <mergeCell ref="I7:I8"/>
    <mergeCell ref="K7:K10"/>
    <mergeCell ref="L7:AG7"/>
    <mergeCell ref="L8:M8"/>
    <mergeCell ref="N8:AG8"/>
    <mergeCell ref="L9:M9"/>
    <mergeCell ref="N9:O9"/>
    <mergeCell ref="P9:Q9"/>
    <mergeCell ref="R9:S9"/>
    <mergeCell ref="T9:U9"/>
    <mergeCell ref="V9:W9"/>
    <mergeCell ref="X9:Y9"/>
  </mergeCells>
  <phoneticPr fontId="4"/>
  <dataValidations count="1">
    <dataValidation type="list" allowBlank="1" showInputMessage="1" showErrorMessage="1" sqref="A6:H6">
      <formula1>"(新人看護職員研修),(新人保健師研修),（新人助産師研修）"</formula1>
    </dataValidation>
  </dataValidations>
  <pageMargins left="0.51181102362204722" right="0.51181102362204722" top="0.35433070866141736" bottom="0.74803149606299213" header="0.31496062992125984" footer="0.31496062992125984"/>
  <pageSetup paperSize="9" scale="59" orientation="landscape" r:id="rId1"/>
  <drawing r:id="rId2"/>
</worksheet>
</file>