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c ホームページ用\分割ファイル\"/>
    </mc:Choice>
  </mc:AlternateContent>
  <xr:revisionPtr revIDLastSave="0" documentId="13_ncr:1_{AEB8985D-B7D6-41B6-A6C6-2ECDFB9D276A}" xr6:coauthVersionLast="47" xr6:coauthVersionMax="47" xr10:uidLastSave="{00000000-0000-0000-0000-000000000000}"/>
  <bookViews>
    <workbookView xWindow="-108" yWindow="-108" windowWidth="23256" windowHeight="12456" xr2:uid="{5BA4EECC-4E01-4FB7-A487-631900864E4A}"/>
  </bookViews>
  <sheets>
    <sheet name="総括表" sheetId="1" r:id="rId1"/>
    <sheet name="東京便" sheetId="2" r:id="rId2"/>
    <sheet name="大阪（伊丹）便" sheetId="3" r:id="rId3"/>
    <sheet name="札幌便" sheetId="7" r:id="rId4"/>
    <sheet name="名古屋便" sheetId="8" r:id="rId5"/>
    <sheet name="関西・福岡・函館" sheetId="9" r:id="rId6"/>
  </sheets>
  <definedNames>
    <definedName name="_xlnm.Print_Titles" localSheetId="0">総括表!$1:$2</definedName>
    <definedName name="_xlnm.Print_Titles" localSheetId="2">'大阪（伊丹）便'!$1:$2</definedName>
    <definedName name="_xlnm.Print_Titles" localSheetId="1">東京便!$1:$2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8" l="1"/>
  <c r="E34" i="8"/>
  <c r="C34" i="8"/>
  <c r="B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D4" i="8"/>
  <c r="G3" i="8"/>
  <c r="D3" i="8"/>
  <c r="F36" i="9"/>
  <c r="E36" i="9"/>
  <c r="C36" i="9"/>
  <c r="B36" i="9"/>
  <c r="G35" i="9"/>
  <c r="D35" i="9"/>
  <c r="G34" i="9"/>
  <c r="D34" i="9"/>
  <c r="G33" i="9"/>
  <c r="D33" i="9"/>
  <c r="G32" i="9"/>
  <c r="D32" i="9"/>
  <c r="F24" i="9"/>
  <c r="E24" i="9"/>
  <c r="C24" i="9"/>
  <c r="B24" i="9"/>
  <c r="G23" i="9"/>
  <c r="D23" i="9"/>
  <c r="G22" i="9"/>
  <c r="D22" i="9"/>
  <c r="G21" i="9"/>
  <c r="D21" i="9"/>
  <c r="F12" i="9"/>
  <c r="E12" i="9"/>
  <c r="C12" i="9"/>
  <c r="B12" i="9"/>
  <c r="D12" i="9" s="1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G3" i="9"/>
  <c r="D3" i="9"/>
  <c r="F44" i="7"/>
  <c r="E44" i="7"/>
  <c r="C44" i="7"/>
  <c r="B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G3" i="7"/>
  <c r="D3" i="7"/>
  <c r="G50" i="3"/>
  <c r="F50" i="3"/>
  <c r="D50" i="3"/>
  <c r="C50" i="3"/>
  <c r="E50" i="3" s="1"/>
  <c r="H49" i="3"/>
  <c r="E49" i="3"/>
  <c r="H48" i="3"/>
  <c r="E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H3" i="3"/>
  <c r="E3" i="3"/>
  <c r="G65" i="2"/>
  <c r="F65" i="2"/>
  <c r="D65" i="2"/>
  <c r="C65" i="2"/>
  <c r="E65" i="2" s="1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H5" i="2"/>
  <c r="E5" i="2"/>
  <c r="H4" i="2"/>
  <c r="E4" i="2"/>
  <c r="H3" i="2"/>
  <c r="E3" i="2"/>
  <c r="G65" i="1"/>
  <c r="F65" i="1"/>
  <c r="D65" i="1"/>
  <c r="C65" i="1"/>
  <c r="E65" i="1" s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D34" i="8" l="1"/>
  <c r="H65" i="1"/>
  <c r="G12" i="9"/>
  <c r="D44" i="7"/>
  <c r="D36" i="9"/>
  <c r="G34" i="8"/>
  <c r="D24" i="9"/>
  <c r="G36" i="9"/>
  <c r="G44" i="7"/>
  <c r="H50" i="3"/>
  <c r="G24" i="9"/>
  <c r="H65" i="2"/>
</calcChain>
</file>

<file path=xl/sharedStrings.xml><?xml version="1.0" encoding="utf-8"?>
<sst xmlns="http://schemas.openxmlformats.org/spreadsheetml/2006/main" count="127" uniqueCount="34">
  <si>
    <t>暦年</t>
    <rPh sb="0" eb="2">
      <t>レキネン</t>
    </rPh>
    <phoneticPr fontId="3"/>
  </si>
  <si>
    <t>就航状況</t>
    <rPh sb="0" eb="2">
      <t>シュウコウ</t>
    </rPh>
    <rPh sb="2" eb="4">
      <t>ジョウキョウ</t>
    </rPh>
    <phoneticPr fontId="3"/>
  </si>
  <si>
    <t>就航数</t>
    <rPh sb="0" eb="2">
      <t>シュウコウ</t>
    </rPh>
    <rPh sb="2" eb="3">
      <t>スウ</t>
    </rPh>
    <phoneticPr fontId="3"/>
  </si>
  <si>
    <t>欠航数</t>
    <rPh sb="0" eb="2">
      <t>ケッコウ</t>
    </rPh>
    <rPh sb="2" eb="3">
      <t>スウ</t>
    </rPh>
    <phoneticPr fontId="3"/>
  </si>
  <si>
    <t>降客数</t>
    <rPh sb="0" eb="1">
      <t>オ</t>
    </rPh>
    <rPh sb="1" eb="2">
      <t>キャク</t>
    </rPh>
    <rPh sb="2" eb="3">
      <t>スウ</t>
    </rPh>
    <phoneticPr fontId="3"/>
  </si>
  <si>
    <t>乗客数</t>
    <rPh sb="0" eb="2">
      <t>ジョウキャク</t>
    </rPh>
    <rPh sb="2" eb="3">
      <t>スウ</t>
    </rPh>
    <phoneticPr fontId="3"/>
  </si>
  <si>
    <t>合計</t>
    <rPh sb="0" eb="2">
      <t>ゴウケイ</t>
    </rPh>
    <phoneticPr fontId="3"/>
  </si>
  <si>
    <t>昭和39</t>
    <rPh sb="0" eb="2">
      <t>ショウワ</t>
    </rPh>
    <phoneticPr fontId="3"/>
  </si>
  <si>
    <t>平成元</t>
    <rPh sb="0" eb="2">
      <t>ヘイセイ</t>
    </rPh>
    <rPh sb="2" eb="3">
      <t>ゲン</t>
    </rPh>
    <phoneticPr fontId="3"/>
  </si>
  <si>
    <t>定期便</t>
    <rPh sb="0" eb="3">
      <t>テイキビン</t>
    </rPh>
    <phoneticPr fontId="3"/>
  </si>
  <si>
    <t>臨時便</t>
    <rPh sb="0" eb="3">
      <t>リンジビン</t>
    </rPh>
    <phoneticPr fontId="3"/>
  </si>
  <si>
    <t>令和元</t>
    <rPh sb="0" eb="2">
      <t>レイワ</t>
    </rPh>
    <rPh sb="2" eb="3">
      <t>ゲン</t>
    </rPh>
    <phoneticPr fontId="3"/>
  </si>
  <si>
    <t>※　平成23年の臨時便は、東日本大震災後の3月12日～5月31日までの運航分で、合計には含まない</t>
    <phoneticPr fontId="3"/>
  </si>
  <si>
    <t>※　目的地変更(ＤＶＴ便)、引き返しについては、欠航数に含む</t>
    <phoneticPr fontId="3"/>
  </si>
  <si>
    <t>合計</t>
  </si>
  <si>
    <t>昭和54</t>
    <rPh sb="0" eb="2">
      <t>ショウワ</t>
    </rPh>
    <phoneticPr fontId="3"/>
  </si>
  <si>
    <t>平成元</t>
    <rPh sb="0" eb="2">
      <t>ヘイセイ</t>
    </rPh>
    <phoneticPr fontId="3"/>
  </si>
  <si>
    <t>定期便</t>
  </si>
  <si>
    <t>臨時便</t>
  </si>
  <si>
    <t>令和元</t>
    <rPh sb="0" eb="2">
      <t>レイワ</t>
    </rPh>
    <phoneticPr fontId="3"/>
  </si>
  <si>
    <t>※　平成22年10月31日から運休していたが、平成29年3月26日から運航再開</t>
    <phoneticPr fontId="3"/>
  </si>
  <si>
    <t>平成4</t>
    <rPh sb="0" eb="2">
      <t>ヘイセイ</t>
    </rPh>
    <phoneticPr fontId="3"/>
  </si>
  <si>
    <t>※　平成22年10月31日から運休していたが、平成26年3月30日から運航再開</t>
    <phoneticPr fontId="3"/>
  </si>
  <si>
    <t>平成7</t>
    <rPh sb="0" eb="2">
      <t>ヘイセイ</t>
    </rPh>
    <phoneticPr fontId="3"/>
  </si>
  <si>
    <t>※　平成14年7月1日から運休</t>
    <phoneticPr fontId="3"/>
  </si>
  <si>
    <t>平成8</t>
    <rPh sb="0" eb="2">
      <t>ヘイセイ</t>
    </rPh>
    <phoneticPr fontId="3"/>
  </si>
  <si>
    <t>※　平成10年4月1日から運休</t>
    <phoneticPr fontId="3"/>
  </si>
  <si>
    <t>平成10</t>
    <rPh sb="0" eb="2">
      <t>ヘイセイ</t>
    </rPh>
    <phoneticPr fontId="3"/>
  </si>
  <si>
    <t>※　平成10年より、6月1日から10月31日までの季節運航していたが、平成14年から運休</t>
    <phoneticPr fontId="3"/>
  </si>
  <si>
    <r>
      <t>搭乗者数</t>
    </r>
    <r>
      <rPr>
        <sz val="10.5"/>
        <color theme="1"/>
        <rFont val="ＭＳ Ｐ明朝"/>
        <family val="1"/>
        <charset val="128"/>
      </rPr>
      <t>（</t>
    </r>
    <r>
      <rPr>
        <sz val="10.5"/>
        <color theme="1"/>
        <rFont val="ＭＳ 明朝"/>
        <family val="1"/>
        <charset val="128"/>
      </rPr>
      <t>人</t>
    </r>
    <r>
      <rPr>
        <sz val="10.5"/>
        <color theme="1"/>
        <rFont val="ＭＳ Ｐ明朝"/>
        <family val="1"/>
        <charset val="128"/>
      </rPr>
      <t>）</t>
    </r>
    <rPh sb="0" eb="2">
      <t>トウジョウ</t>
    </rPh>
    <rPh sb="2" eb="3">
      <t>シャ</t>
    </rPh>
    <rPh sb="3" eb="4">
      <t>スウ</t>
    </rPh>
    <rPh sb="5" eb="6">
      <t>ニン</t>
    </rPh>
    <phoneticPr fontId="3"/>
  </si>
  <si>
    <r>
      <t>就航率</t>
    </r>
    <r>
      <rPr>
        <sz val="10.5"/>
        <color theme="1"/>
        <rFont val="ＭＳ Ｐ明朝"/>
        <family val="1"/>
        <charset val="128"/>
      </rPr>
      <t>（</t>
    </r>
    <r>
      <rPr>
        <sz val="10.5"/>
        <color theme="1"/>
        <rFont val="ＭＳ 明朝"/>
        <family val="1"/>
        <charset val="128"/>
      </rPr>
      <t>％</t>
    </r>
    <r>
      <rPr>
        <sz val="10.5"/>
        <color theme="1"/>
        <rFont val="ＭＳ Ｐ明朝"/>
        <family val="1"/>
        <charset val="128"/>
      </rPr>
      <t>）</t>
    </r>
    <rPh sb="0" eb="2">
      <t>シュウコウ</t>
    </rPh>
    <rPh sb="2" eb="3">
      <t>リツ</t>
    </rPh>
    <phoneticPr fontId="3"/>
  </si>
  <si>
    <t>23(臨時便)</t>
    <phoneticPr fontId="3"/>
  </si>
  <si>
    <t>(7)福岡便</t>
    <phoneticPr fontId="3"/>
  </si>
  <si>
    <t>(8)函館便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</si>
</sst>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14" xfId="0" applyNumberFormat="1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177" fontId="4" fillId="0" borderId="19" xfId="0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3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3" fontId="4" fillId="3" borderId="32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 shrinkToFit="1"/>
    </xf>
    <xf numFmtId="3" fontId="4" fillId="3" borderId="3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>
      <alignment vertical="center"/>
    </xf>
    <xf numFmtId="177" fontId="4" fillId="0" borderId="37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6" xfId="0" applyNumberFormat="1" applyFont="1" applyBorder="1">
      <alignment vertical="center"/>
    </xf>
    <xf numFmtId="178" fontId="4" fillId="0" borderId="18" xfId="0" applyNumberFormat="1" applyFont="1" applyBorder="1">
      <alignment vertical="center"/>
    </xf>
    <xf numFmtId="178" fontId="4" fillId="0" borderId="21" xfId="0" applyNumberFormat="1" applyFont="1" applyBorder="1">
      <alignment vertical="center"/>
    </xf>
    <xf numFmtId="178" fontId="4" fillId="0" borderId="23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14" xfId="0" applyNumberFormat="1" applyFont="1" applyBorder="1">
      <alignment vertical="center"/>
    </xf>
    <xf numFmtId="178" fontId="4" fillId="0" borderId="19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horizontal="center" vertical="center"/>
    </xf>
    <xf numFmtId="178" fontId="4" fillId="0" borderId="24" xfId="0" applyNumberFormat="1" applyFont="1" applyBorder="1">
      <alignment vertical="center"/>
    </xf>
    <xf numFmtId="178" fontId="4" fillId="0" borderId="35" xfId="0" applyNumberFormat="1" applyFont="1" applyBorder="1">
      <alignment vertical="center"/>
    </xf>
    <xf numFmtId="178" fontId="4" fillId="0" borderId="36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178" fontId="4" fillId="0" borderId="20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8" fontId="4" fillId="0" borderId="38" xfId="0" applyNumberFormat="1" applyFont="1" applyBorder="1">
      <alignment vertical="center"/>
    </xf>
    <xf numFmtId="178" fontId="4" fillId="0" borderId="37" xfId="0" applyNumberFormat="1" applyFont="1" applyBorder="1">
      <alignment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28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D7EB-6D64-458F-AB5C-85A12A457106}">
  <dimension ref="A1:H68"/>
  <sheetViews>
    <sheetView tabSelected="1" view="pageBreakPreview" zoomScaleNormal="100" zoomScaleSheetLayoutView="100" workbookViewId="0">
      <pane xSplit="2" ySplit="2" topLeftCell="C45" activePane="bottomRight" state="frozen"/>
      <selection activeCell="F3" sqref="F3:H65"/>
      <selection pane="topRight" activeCell="F3" sqref="F3:H65"/>
      <selection pane="bottomLeft" activeCell="F3" sqref="F3:H65"/>
      <selection pane="bottomRight" activeCell="A50" sqref="A50:A51"/>
    </sheetView>
  </sheetViews>
  <sheetFormatPr defaultColWidth="9" defaultRowHeight="14.25" customHeight="1" x14ac:dyDescent="0.45"/>
  <cols>
    <col min="1" max="1" width="4.19921875" style="14" customWidth="1"/>
    <col min="2" max="2" width="6.69921875" style="14" customWidth="1"/>
    <col min="3" max="8" width="11.19921875" style="14" customWidth="1"/>
    <col min="9" max="16384" width="9" style="18"/>
  </cols>
  <sheetData>
    <row r="1" spans="1:8" s="14" customFormat="1" ht="14.25" customHeight="1" x14ac:dyDescent="0.45">
      <c r="A1" s="59" t="s">
        <v>0</v>
      </c>
      <c r="B1" s="60"/>
      <c r="C1" s="59" t="s">
        <v>1</v>
      </c>
      <c r="D1" s="62"/>
      <c r="E1" s="63"/>
      <c r="F1" s="64" t="s">
        <v>29</v>
      </c>
      <c r="G1" s="62"/>
      <c r="H1" s="63"/>
    </row>
    <row r="2" spans="1:8" s="14" customFormat="1" ht="14.25" customHeight="1" x14ac:dyDescent="0.45">
      <c r="A2" s="53"/>
      <c r="B2" s="54"/>
      <c r="C2" s="3" t="s">
        <v>2</v>
      </c>
      <c r="D2" s="4" t="s">
        <v>3</v>
      </c>
      <c r="E2" s="5" t="s">
        <v>30</v>
      </c>
      <c r="F2" s="50" t="s">
        <v>4</v>
      </c>
      <c r="G2" s="4" t="s">
        <v>5</v>
      </c>
      <c r="H2" s="5" t="s">
        <v>6</v>
      </c>
    </row>
    <row r="3" spans="1:8" s="14" customFormat="1" ht="14.25" customHeight="1" x14ac:dyDescent="0.45">
      <c r="A3" s="65" t="s">
        <v>7</v>
      </c>
      <c r="B3" s="66"/>
      <c r="C3" s="25">
        <v>314</v>
      </c>
      <c r="D3" s="26">
        <v>46</v>
      </c>
      <c r="E3" s="7">
        <f>C3/(C3+D3)*100</f>
        <v>87.222222222222229</v>
      </c>
      <c r="F3" s="42">
        <v>3048</v>
      </c>
      <c r="G3" s="26">
        <v>2545</v>
      </c>
      <c r="H3" s="33">
        <f>SUM(F3:G3)</f>
        <v>5593</v>
      </c>
    </row>
    <row r="4" spans="1:8" s="14" customFormat="1" ht="14.25" customHeight="1" x14ac:dyDescent="0.45">
      <c r="A4" s="55">
        <v>40</v>
      </c>
      <c r="B4" s="56"/>
      <c r="C4" s="27">
        <v>532</v>
      </c>
      <c r="D4" s="28">
        <v>72</v>
      </c>
      <c r="E4" s="9">
        <f t="shared" ref="E4:E60" si="0">C4/(C4+D4)*100</f>
        <v>88.079470198675494</v>
      </c>
      <c r="F4" s="43">
        <v>4297</v>
      </c>
      <c r="G4" s="28">
        <v>3872</v>
      </c>
      <c r="H4" s="34">
        <f t="shared" ref="H4:H63" si="1">SUM(F4:G4)</f>
        <v>8169</v>
      </c>
    </row>
    <row r="5" spans="1:8" s="14" customFormat="1" ht="14.25" customHeight="1" x14ac:dyDescent="0.45">
      <c r="A5" s="55">
        <v>41</v>
      </c>
      <c r="B5" s="56"/>
      <c r="C5" s="27">
        <v>554</v>
      </c>
      <c r="D5" s="28">
        <v>54</v>
      </c>
      <c r="E5" s="9">
        <f t="shared" si="0"/>
        <v>91.118421052631575</v>
      </c>
      <c r="F5" s="43">
        <v>4082</v>
      </c>
      <c r="G5" s="28">
        <v>4192</v>
      </c>
      <c r="H5" s="34">
        <f t="shared" si="1"/>
        <v>8274</v>
      </c>
    </row>
    <row r="6" spans="1:8" s="14" customFormat="1" ht="14.25" customHeight="1" x14ac:dyDescent="0.45">
      <c r="A6" s="55">
        <v>42</v>
      </c>
      <c r="B6" s="56"/>
      <c r="C6" s="27">
        <v>550</v>
      </c>
      <c r="D6" s="28">
        <v>40</v>
      </c>
      <c r="E6" s="9">
        <f t="shared" si="0"/>
        <v>93.220338983050837</v>
      </c>
      <c r="F6" s="43">
        <v>5516</v>
      </c>
      <c r="G6" s="28">
        <v>5356</v>
      </c>
      <c r="H6" s="34">
        <f t="shared" si="1"/>
        <v>10872</v>
      </c>
    </row>
    <row r="7" spans="1:8" s="14" customFormat="1" ht="14.25" customHeight="1" x14ac:dyDescent="0.45">
      <c r="A7" s="55">
        <v>43</v>
      </c>
      <c r="B7" s="56"/>
      <c r="C7" s="27">
        <v>684</v>
      </c>
      <c r="D7" s="28">
        <v>36</v>
      </c>
      <c r="E7" s="9">
        <f t="shared" si="0"/>
        <v>95</v>
      </c>
      <c r="F7" s="43">
        <v>8068</v>
      </c>
      <c r="G7" s="28">
        <v>8253</v>
      </c>
      <c r="H7" s="34">
        <f t="shared" si="1"/>
        <v>16321</v>
      </c>
    </row>
    <row r="8" spans="1:8" s="14" customFormat="1" ht="14.25" customHeight="1" x14ac:dyDescent="0.45">
      <c r="A8" s="55">
        <v>44</v>
      </c>
      <c r="B8" s="56"/>
      <c r="C8" s="27">
        <v>1002</v>
      </c>
      <c r="D8" s="28">
        <v>67</v>
      </c>
      <c r="E8" s="9">
        <f t="shared" si="0"/>
        <v>93.732460243217957</v>
      </c>
      <c r="F8" s="43">
        <v>12525</v>
      </c>
      <c r="G8" s="28">
        <v>12723</v>
      </c>
      <c r="H8" s="34">
        <f t="shared" si="1"/>
        <v>25248</v>
      </c>
    </row>
    <row r="9" spans="1:8" s="14" customFormat="1" ht="14.25" customHeight="1" x14ac:dyDescent="0.45">
      <c r="A9" s="55">
        <v>45</v>
      </c>
      <c r="B9" s="56"/>
      <c r="C9" s="27">
        <v>1304</v>
      </c>
      <c r="D9" s="28">
        <v>99</v>
      </c>
      <c r="E9" s="9">
        <f t="shared" si="0"/>
        <v>92.943692088382036</v>
      </c>
      <c r="F9" s="43">
        <v>18868</v>
      </c>
      <c r="G9" s="28">
        <v>19571</v>
      </c>
      <c r="H9" s="34">
        <f t="shared" si="1"/>
        <v>38439</v>
      </c>
    </row>
    <row r="10" spans="1:8" s="14" customFormat="1" ht="14.25" customHeight="1" x14ac:dyDescent="0.45">
      <c r="A10" s="55">
        <v>46</v>
      </c>
      <c r="B10" s="56"/>
      <c r="C10" s="27">
        <v>1418</v>
      </c>
      <c r="D10" s="28">
        <v>85</v>
      </c>
      <c r="E10" s="9">
        <f t="shared" si="0"/>
        <v>94.344644045242845</v>
      </c>
      <c r="F10" s="43">
        <v>19888</v>
      </c>
      <c r="G10" s="28">
        <v>20160</v>
      </c>
      <c r="H10" s="34">
        <f t="shared" si="1"/>
        <v>40048</v>
      </c>
    </row>
    <row r="11" spans="1:8" s="14" customFormat="1" ht="14.25" customHeight="1" x14ac:dyDescent="0.45">
      <c r="A11" s="55">
        <v>47</v>
      </c>
      <c r="B11" s="56"/>
      <c r="C11" s="27">
        <v>1400</v>
      </c>
      <c r="D11" s="28">
        <v>108</v>
      </c>
      <c r="E11" s="9">
        <f t="shared" si="0"/>
        <v>92.838196286472154</v>
      </c>
      <c r="F11" s="43">
        <v>23855</v>
      </c>
      <c r="G11" s="28">
        <v>24162</v>
      </c>
      <c r="H11" s="34">
        <f t="shared" si="1"/>
        <v>48017</v>
      </c>
    </row>
    <row r="12" spans="1:8" s="14" customFormat="1" ht="14.25" customHeight="1" x14ac:dyDescent="0.45">
      <c r="A12" s="55">
        <v>48</v>
      </c>
      <c r="B12" s="56"/>
      <c r="C12" s="27">
        <v>1378</v>
      </c>
      <c r="D12" s="28">
        <v>61</v>
      </c>
      <c r="E12" s="9">
        <f t="shared" si="0"/>
        <v>95.760945100764417</v>
      </c>
      <c r="F12" s="43">
        <v>32134</v>
      </c>
      <c r="G12" s="28">
        <v>33668</v>
      </c>
      <c r="H12" s="34">
        <f t="shared" si="1"/>
        <v>65802</v>
      </c>
    </row>
    <row r="13" spans="1:8" s="14" customFormat="1" ht="14.25" customHeight="1" x14ac:dyDescent="0.45">
      <c r="A13" s="55">
        <v>49</v>
      </c>
      <c r="B13" s="56"/>
      <c r="C13" s="27">
        <v>1336</v>
      </c>
      <c r="D13" s="28">
        <v>85</v>
      </c>
      <c r="E13" s="9">
        <f t="shared" si="0"/>
        <v>94.018296973961995</v>
      </c>
      <c r="F13" s="43">
        <v>31581</v>
      </c>
      <c r="G13" s="28">
        <v>33644</v>
      </c>
      <c r="H13" s="34">
        <f t="shared" si="1"/>
        <v>65225</v>
      </c>
    </row>
    <row r="14" spans="1:8" s="14" customFormat="1" ht="14.25" customHeight="1" x14ac:dyDescent="0.45">
      <c r="A14" s="55">
        <v>50</v>
      </c>
      <c r="B14" s="56"/>
      <c r="C14" s="27">
        <v>1285</v>
      </c>
      <c r="D14" s="28">
        <v>41</v>
      </c>
      <c r="E14" s="9">
        <f t="shared" si="0"/>
        <v>96.9079939668175</v>
      </c>
      <c r="F14" s="43">
        <v>31430</v>
      </c>
      <c r="G14" s="28">
        <v>33630</v>
      </c>
      <c r="H14" s="34">
        <f t="shared" si="1"/>
        <v>65060</v>
      </c>
    </row>
    <row r="15" spans="1:8" s="14" customFormat="1" ht="14.25" customHeight="1" x14ac:dyDescent="0.45">
      <c r="A15" s="55">
        <v>51</v>
      </c>
      <c r="B15" s="56"/>
      <c r="C15" s="27">
        <v>1198</v>
      </c>
      <c r="D15" s="28">
        <v>54</v>
      </c>
      <c r="E15" s="9">
        <f t="shared" si="0"/>
        <v>95.686900958466452</v>
      </c>
      <c r="F15" s="43">
        <v>31561</v>
      </c>
      <c r="G15" s="28">
        <v>34057</v>
      </c>
      <c r="H15" s="34">
        <f t="shared" si="1"/>
        <v>65618</v>
      </c>
    </row>
    <row r="16" spans="1:8" s="14" customFormat="1" ht="14.25" customHeight="1" x14ac:dyDescent="0.45">
      <c r="A16" s="55">
        <v>52</v>
      </c>
      <c r="B16" s="56"/>
      <c r="C16" s="27">
        <v>1206</v>
      </c>
      <c r="D16" s="28">
        <v>44</v>
      </c>
      <c r="E16" s="9">
        <f t="shared" si="0"/>
        <v>96.48</v>
      </c>
      <c r="F16" s="43">
        <v>56512</v>
      </c>
      <c r="G16" s="28">
        <v>61272</v>
      </c>
      <c r="H16" s="34">
        <f t="shared" si="1"/>
        <v>117784</v>
      </c>
    </row>
    <row r="17" spans="1:8" s="14" customFormat="1" ht="14.25" customHeight="1" x14ac:dyDescent="0.45">
      <c r="A17" s="55">
        <v>53</v>
      </c>
      <c r="B17" s="56"/>
      <c r="C17" s="27">
        <v>1306</v>
      </c>
      <c r="D17" s="28">
        <v>42</v>
      </c>
      <c r="E17" s="9">
        <f t="shared" si="0"/>
        <v>96.884272997032639</v>
      </c>
      <c r="F17" s="43">
        <v>65975</v>
      </c>
      <c r="G17" s="28">
        <v>70420</v>
      </c>
      <c r="H17" s="34">
        <f t="shared" si="1"/>
        <v>136395</v>
      </c>
    </row>
    <row r="18" spans="1:8" s="14" customFormat="1" ht="14.25" customHeight="1" x14ac:dyDescent="0.45">
      <c r="A18" s="55">
        <v>54</v>
      </c>
      <c r="B18" s="56"/>
      <c r="C18" s="27">
        <v>2015</v>
      </c>
      <c r="D18" s="28">
        <v>55</v>
      </c>
      <c r="E18" s="9">
        <f t="shared" si="0"/>
        <v>97.34299516908213</v>
      </c>
      <c r="F18" s="43">
        <v>96320</v>
      </c>
      <c r="G18" s="28">
        <v>100536</v>
      </c>
      <c r="H18" s="34">
        <f t="shared" si="1"/>
        <v>196856</v>
      </c>
    </row>
    <row r="19" spans="1:8" s="14" customFormat="1" ht="14.25" customHeight="1" x14ac:dyDescent="0.45">
      <c r="A19" s="55">
        <v>55</v>
      </c>
      <c r="B19" s="56"/>
      <c r="C19" s="27">
        <v>3718</v>
      </c>
      <c r="D19" s="28">
        <v>172</v>
      </c>
      <c r="E19" s="9">
        <f t="shared" si="0"/>
        <v>95.578406169665811</v>
      </c>
      <c r="F19" s="43">
        <v>149219</v>
      </c>
      <c r="G19" s="28">
        <v>153827</v>
      </c>
      <c r="H19" s="34">
        <f t="shared" si="1"/>
        <v>303046</v>
      </c>
    </row>
    <row r="20" spans="1:8" s="14" customFormat="1" ht="14.25" customHeight="1" x14ac:dyDescent="0.45">
      <c r="A20" s="55">
        <v>56</v>
      </c>
      <c r="B20" s="56"/>
      <c r="C20" s="27">
        <v>4247</v>
      </c>
      <c r="D20" s="28">
        <v>133</v>
      </c>
      <c r="E20" s="9">
        <f t="shared" si="0"/>
        <v>96.963470319634709</v>
      </c>
      <c r="F20" s="43">
        <v>168793</v>
      </c>
      <c r="G20" s="28">
        <v>175916</v>
      </c>
      <c r="H20" s="34">
        <f t="shared" si="1"/>
        <v>344709</v>
      </c>
    </row>
    <row r="21" spans="1:8" s="14" customFormat="1" ht="14.25" customHeight="1" x14ac:dyDescent="0.45">
      <c r="A21" s="55">
        <v>57</v>
      </c>
      <c r="B21" s="56"/>
      <c r="C21" s="27">
        <v>4218</v>
      </c>
      <c r="D21" s="28">
        <v>114</v>
      </c>
      <c r="E21" s="9">
        <f t="shared" si="0"/>
        <v>97.368421052631575</v>
      </c>
      <c r="F21" s="43">
        <v>167904</v>
      </c>
      <c r="G21" s="28">
        <v>179895</v>
      </c>
      <c r="H21" s="34">
        <f t="shared" si="1"/>
        <v>347799</v>
      </c>
    </row>
    <row r="22" spans="1:8" s="14" customFormat="1" ht="14.25" customHeight="1" x14ac:dyDescent="0.45">
      <c r="A22" s="55">
        <v>58</v>
      </c>
      <c r="B22" s="56"/>
      <c r="C22" s="27">
        <v>4483</v>
      </c>
      <c r="D22" s="28">
        <v>81</v>
      </c>
      <c r="E22" s="9">
        <f t="shared" si="0"/>
        <v>98.225241016652063</v>
      </c>
      <c r="F22" s="43">
        <v>194635</v>
      </c>
      <c r="G22" s="28">
        <v>201652</v>
      </c>
      <c r="H22" s="34">
        <f t="shared" si="1"/>
        <v>396287</v>
      </c>
    </row>
    <row r="23" spans="1:8" s="14" customFormat="1" ht="14.25" customHeight="1" x14ac:dyDescent="0.45">
      <c r="A23" s="55">
        <v>59</v>
      </c>
      <c r="B23" s="56"/>
      <c r="C23" s="27">
        <v>4988</v>
      </c>
      <c r="D23" s="28">
        <v>146</v>
      </c>
      <c r="E23" s="9">
        <f t="shared" si="0"/>
        <v>97.15621347876899</v>
      </c>
      <c r="F23" s="43">
        <v>236006</v>
      </c>
      <c r="G23" s="28">
        <v>243704</v>
      </c>
      <c r="H23" s="34">
        <f t="shared" si="1"/>
        <v>479710</v>
      </c>
    </row>
    <row r="24" spans="1:8" s="14" customFormat="1" ht="14.25" customHeight="1" x14ac:dyDescent="0.45">
      <c r="A24" s="55">
        <v>60</v>
      </c>
      <c r="B24" s="56"/>
      <c r="C24" s="27">
        <v>5675</v>
      </c>
      <c r="D24" s="28">
        <v>101</v>
      </c>
      <c r="E24" s="9">
        <f t="shared" si="0"/>
        <v>98.251385041551245</v>
      </c>
      <c r="F24" s="43">
        <v>226151</v>
      </c>
      <c r="G24" s="28">
        <v>239136</v>
      </c>
      <c r="H24" s="34">
        <f t="shared" si="1"/>
        <v>465287</v>
      </c>
    </row>
    <row r="25" spans="1:8" s="14" customFormat="1" ht="14.25" customHeight="1" x14ac:dyDescent="0.45">
      <c r="A25" s="55">
        <v>61</v>
      </c>
      <c r="B25" s="56"/>
      <c r="C25" s="27">
        <v>5504</v>
      </c>
      <c r="D25" s="28">
        <v>62</v>
      </c>
      <c r="E25" s="9">
        <f t="shared" si="0"/>
        <v>98.886094143011135</v>
      </c>
      <c r="F25" s="43">
        <v>218770</v>
      </c>
      <c r="G25" s="28">
        <v>232233</v>
      </c>
      <c r="H25" s="34">
        <f t="shared" si="1"/>
        <v>451003</v>
      </c>
    </row>
    <row r="26" spans="1:8" s="14" customFormat="1" ht="14.25" customHeight="1" x14ac:dyDescent="0.45">
      <c r="A26" s="55">
        <v>62</v>
      </c>
      <c r="B26" s="56"/>
      <c r="C26" s="27">
        <v>5656</v>
      </c>
      <c r="D26" s="28">
        <v>76</v>
      </c>
      <c r="E26" s="9">
        <f t="shared" si="0"/>
        <v>98.674110258199576</v>
      </c>
      <c r="F26" s="43">
        <v>240204</v>
      </c>
      <c r="G26" s="28">
        <v>245314</v>
      </c>
      <c r="H26" s="34">
        <f t="shared" si="1"/>
        <v>485518</v>
      </c>
    </row>
    <row r="27" spans="1:8" s="14" customFormat="1" ht="14.25" customHeight="1" x14ac:dyDescent="0.45">
      <c r="A27" s="55">
        <v>63</v>
      </c>
      <c r="B27" s="56"/>
      <c r="C27" s="27">
        <v>5683</v>
      </c>
      <c r="D27" s="28">
        <v>117</v>
      </c>
      <c r="E27" s="9">
        <f t="shared" si="0"/>
        <v>97.982758620689651</v>
      </c>
      <c r="F27" s="43">
        <v>245558</v>
      </c>
      <c r="G27" s="28">
        <v>252668</v>
      </c>
      <c r="H27" s="34">
        <f t="shared" si="1"/>
        <v>498226</v>
      </c>
    </row>
    <row r="28" spans="1:8" s="14" customFormat="1" ht="14.25" customHeight="1" x14ac:dyDescent="0.45">
      <c r="A28" s="55" t="s">
        <v>8</v>
      </c>
      <c r="B28" s="56"/>
      <c r="C28" s="27">
        <v>6343</v>
      </c>
      <c r="D28" s="28">
        <v>59</v>
      </c>
      <c r="E28" s="9">
        <f t="shared" si="0"/>
        <v>99.078412995938763</v>
      </c>
      <c r="F28" s="43">
        <v>300476</v>
      </c>
      <c r="G28" s="28">
        <v>306455</v>
      </c>
      <c r="H28" s="34">
        <f t="shared" si="1"/>
        <v>606931</v>
      </c>
    </row>
    <row r="29" spans="1:8" s="14" customFormat="1" ht="14.25" customHeight="1" x14ac:dyDescent="0.45">
      <c r="A29" s="55">
        <v>2</v>
      </c>
      <c r="B29" s="56"/>
      <c r="C29" s="27">
        <v>6415</v>
      </c>
      <c r="D29" s="28">
        <v>53</v>
      </c>
      <c r="E29" s="9">
        <f t="shared" si="0"/>
        <v>99.18058132343846</v>
      </c>
      <c r="F29" s="43">
        <v>343386</v>
      </c>
      <c r="G29" s="28">
        <v>348727</v>
      </c>
      <c r="H29" s="34">
        <f t="shared" si="1"/>
        <v>692113</v>
      </c>
    </row>
    <row r="30" spans="1:8" s="14" customFormat="1" ht="14.25" customHeight="1" x14ac:dyDescent="0.45">
      <c r="A30" s="55">
        <v>3</v>
      </c>
      <c r="B30" s="56"/>
      <c r="C30" s="27">
        <v>6394</v>
      </c>
      <c r="D30" s="28">
        <v>74</v>
      </c>
      <c r="E30" s="9">
        <f t="shared" si="0"/>
        <v>98.855905998763134</v>
      </c>
      <c r="F30" s="43">
        <v>370239</v>
      </c>
      <c r="G30" s="28">
        <v>372052</v>
      </c>
      <c r="H30" s="34">
        <f t="shared" si="1"/>
        <v>742291</v>
      </c>
    </row>
    <row r="31" spans="1:8" s="14" customFormat="1" ht="14.25" customHeight="1" x14ac:dyDescent="0.45">
      <c r="A31" s="55">
        <v>4</v>
      </c>
      <c r="B31" s="56"/>
      <c r="C31" s="27">
        <v>6936</v>
      </c>
      <c r="D31" s="28">
        <v>41</v>
      </c>
      <c r="E31" s="9">
        <f t="shared" si="0"/>
        <v>99.412354880321047</v>
      </c>
      <c r="F31" s="43">
        <v>356259</v>
      </c>
      <c r="G31" s="28">
        <v>371021</v>
      </c>
      <c r="H31" s="34">
        <f t="shared" si="1"/>
        <v>727280</v>
      </c>
    </row>
    <row r="32" spans="1:8" s="14" customFormat="1" ht="14.25" customHeight="1" x14ac:dyDescent="0.45">
      <c r="A32" s="55">
        <v>5</v>
      </c>
      <c r="B32" s="56"/>
      <c r="C32" s="27">
        <v>6619</v>
      </c>
      <c r="D32" s="28">
        <v>83</v>
      </c>
      <c r="E32" s="9">
        <f t="shared" si="0"/>
        <v>98.761563712324673</v>
      </c>
      <c r="F32" s="43">
        <v>300976</v>
      </c>
      <c r="G32" s="28">
        <v>319747</v>
      </c>
      <c r="H32" s="34">
        <f t="shared" si="1"/>
        <v>620723</v>
      </c>
    </row>
    <row r="33" spans="1:8" s="14" customFormat="1" ht="14.25" customHeight="1" x14ac:dyDescent="0.45">
      <c r="A33" s="55">
        <v>6</v>
      </c>
      <c r="B33" s="56"/>
      <c r="C33" s="27">
        <v>6288</v>
      </c>
      <c r="D33" s="28">
        <v>106</v>
      </c>
      <c r="E33" s="9">
        <f t="shared" si="0"/>
        <v>98.342195808570537</v>
      </c>
      <c r="F33" s="43">
        <v>294880</v>
      </c>
      <c r="G33" s="28">
        <v>313576</v>
      </c>
      <c r="H33" s="34">
        <f t="shared" si="1"/>
        <v>608456</v>
      </c>
    </row>
    <row r="34" spans="1:8" s="14" customFormat="1" ht="14.25" customHeight="1" x14ac:dyDescent="0.45">
      <c r="A34" s="55">
        <v>7</v>
      </c>
      <c r="B34" s="56"/>
      <c r="C34" s="27">
        <v>5971</v>
      </c>
      <c r="D34" s="28">
        <v>20</v>
      </c>
      <c r="E34" s="9">
        <f t="shared" si="0"/>
        <v>99.666165915539978</v>
      </c>
      <c r="F34" s="43">
        <v>293651</v>
      </c>
      <c r="G34" s="28">
        <v>309311</v>
      </c>
      <c r="H34" s="34">
        <f t="shared" si="1"/>
        <v>602962</v>
      </c>
    </row>
    <row r="35" spans="1:8" s="14" customFormat="1" ht="14.25" customHeight="1" x14ac:dyDescent="0.45">
      <c r="A35" s="55">
        <v>8</v>
      </c>
      <c r="B35" s="56"/>
      <c r="C35" s="27">
        <v>6725</v>
      </c>
      <c r="D35" s="28">
        <v>39</v>
      </c>
      <c r="E35" s="9">
        <f t="shared" si="0"/>
        <v>99.423418095801296</v>
      </c>
      <c r="F35" s="43">
        <v>322103</v>
      </c>
      <c r="G35" s="28">
        <v>334032</v>
      </c>
      <c r="H35" s="34">
        <f t="shared" si="1"/>
        <v>656135</v>
      </c>
    </row>
    <row r="36" spans="1:8" s="14" customFormat="1" ht="14.25" customHeight="1" x14ac:dyDescent="0.45">
      <c r="A36" s="55">
        <v>9</v>
      </c>
      <c r="B36" s="56"/>
      <c r="C36" s="27">
        <v>6430</v>
      </c>
      <c r="D36" s="28">
        <v>44</v>
      </c>
      <c r="E36" s="9">
        <f t="shared" si="0"/>
        <v>99.320358356502936</v>
      </c>
      <c r="F36" s="43">
        <v>319825</v>
      </c>
      <c r="G36" s="28">
        <v>330274</v>
      </c>
      <c r="H36" s="34">
        <f t="shared" si="1"/>
        <v>650099</v>
      </c>
    </row>
    <row r="37" spans="1:8" s="14" customFormat="1" ht="14.25" customHeight="1" x14ac:dyDescent="0.45">
      <c r="A37" s="55">
        <v>10</v>
      </c>
      <c r="B37" s="56"/>
      <c r="C37" s="27">
        <v>5182</v>
      </c>
      <c r="D37" s="28">
        <v>32</v>
      </c>
      <c r="E37" s="9">
        <f t="shared" si="0"/>
        <v>99.386267740698116</v>
      </c>
      <c r="F37" s="43">
        <v>263533</v>
      </c>
      <c r="G37" s="28">
        <v>282175</v>
      </c>
      <c r="H37" s="34">
        <f t="shared" si="1"/>
        <v>545708</v>
      </c>
    </row>
    <row r="38" spans="1:8" s="14" customFormat="1" ht="14.25" customHeight="1" x14ac:dyDescent="0.45">
      <c r="A38" s="55">
        <v>11</v>
      </c>
      <c r="B38" s="56"/>
      <c r="C38" s="27">
        <v>4823</v>
      </c>
      <c r="D38" s="28">
        <v>7</v>
      </c>
      <c r="E38" s="9">
        <f t="shared" si="0"/>
        <v>99.85507246376811</v>
      </c>
      <c r="F38" s="43">
        <v>235946</v>
      </c>
      <c r="G38" s="28">
        <v>244638</v>
      </c>
      <c r="H38" s="34">
        <f t="shared" si="1"/>
        <v>480584</v>
      </c>
    </row>
    <row r="39" spans="1:8" s="14" customFormat="1" ht="14.25" customHeight="1" x14ac:dyDescent="0.45">
      <c r="A39" s="55">
        <v>12</v>
      </c>
      <c r="B39" s="56"/>
      <c r="C39" s="27">
        <v>4531</v>
      </c>
      <c r="D39" s="28">
        <v>25</v>
      </c>
      <c r="E39" s="9">
        <f t="shared" si="0"/>
        <v>99.451273046532037</v>
      </c>
      <c r="F39" s="43">
        <v>184390</v>
      </c>
      <c r="G39" s="28">
        <v>193689</v>
      </c>
      <c r="H39" s="34">
        <f t="shared" si="1"/>
        <v>378079</v>
      </c>
    </row>
    <row r="40" spans="1:8" s="14" customFormat="1" ht="14.25" customHeight="1" x14ac:dyDescent="0.45">
      <c r="A40" s="55">
        <v>13</v>
      </c>
      <c r="B40" s="56"/>
      <c r="C40" s="27">
        <v>4486</v>
      </c>
      <c r="D40" s="28">
        <v>34</v>
      </c>
      <c r="E40" s="9">
        <f t="shared" si="0"/>
        <v>99.247787610619469</v>
      </c>
      <c r="F40" s="43">
        <v>167430</v>
      </c>
      <c r="G40" s="28">
        <v>173094</v>
      </c>
      <c r="H40" s="34">
        <f t="shared" si="1"/>
        <v>340524</v>
      </c>
    </row>
    <row r="41" spans="1:8" s="14" customFormat="1" ht="14.25" customHeight="1" x14ac:dyDescent="0.45">
      <c r="A41" s="55">
        <v>14</v>
      </c>
      <c r="B41" s="56"/>
      <c r="C41" s="27">
        <v>3511</v>
      </c>
      <c r="D41" s="28">
        <v>17</v>
      </c>
      <c r="E41" s="9">
        <f t="shared" si="0"/>
        <v>99.518140589569157</v>
      </c>
      <c r="F41" s="43">
        <v>139076</v>
      </c>
      <c r="G41" s="28">
        <v>141056</v>
      </c>
      <c r="H41" s="34">
        <f t="shared" si="1"/>
        <v>280132</v>
      </c>
    </row>
    <row r="42" spans="1:8" s="14" customFormat="1" ht="14.25" customHeight="1" x14ac:dyDescent="0.45">
      <c r="A42" s="55">
        <v>15</v>
      </c>
      <c r="B42" s="56"/>
      <c r="C42" s="27">
        <v>4645</v>
      </c>
      <c r="D42" s="28">
        <v>77</v>
      </c>
      <c r="E42" s="9">
        <f t="shared" si="0"/>
        <v>98.369335027530695</v>
      </c>
      <c r="F42" s="43">
        <v>122237</v>
      </c>
      <c r="G42" s="28">
        <v>120798</v>
      </c>
      <c r="H42" s="34">
        <f t="shared" si="1"/>
        <v>243035</v>
      </c>
    </row>
    <row r="43" spans="1:8" s="14" customFormat="1" ht="14.25" customHeight="1" x14ac:dyDescent="0.45">
      <c r="A43" s="55">
        <v>16</v>
      </c>
      <c r="B43" s="56"/>
      <c r="C43" s="27">
        <v>5169</v>
      </c>
      <c r="D43" s="28">
        <v>123</v>
      </c>
      <c r="E43" s="9">
        <f t="shared" si="0"/>
        <v>97.675736961451236</v>
      </c>
      <c r="F43" s="43">
        <v>109758</v>
      </c>
      <c r="G43" s="28">
        <v>104006</v>
      </c>
      <c r="H43" s="34">
        <f t="shared" si="1"/>
        <v>213764</v>
      </c>
    </row>
    <row r="44" spans="1:8" s="14" customFormat="1" ht="14.25" customHeight="1" x14ac:dyDescent="0.45">
      <c r="A44" s="55">
        <v>17</v>
      </c>
      <c r="B44" s="56"/>
      <c r="C44" s="27">
        <v>5102</v>
      </c>
      <c r="D44" s="28">
        <v>70</v>
      </c>
      <c r="E44" s="9">
        <f t="shared" si="0"/>
        <v>98.646558391337962</v>
      </c>
      <c r="F44" s="43">
        <v>107113</v>
      </c>
      <c r="G44" s="28">
        <v>101220</v>
      </c>
      <c r="H44" s="34">
        <f t="shared" si="1"/>
        <v>208333</v>
      </c>
    </row>
    <row r="45" spans="1:8" s="14" customFormat="1" ht="14.25" customHeight="1" x14ac:dyDescent="0.45">
      <c r="A45" s="55">
        <v>18</v>
      </c>
      <c r="B45" s="56"/>
      <c r="C45" s="27">
        <v>5069</v>
      </c>
      <c r="D45" s="28">
        <v>41</v>
      </c>
      <c r="E45" s="9">
        <f t="shared" si="0"/>
        <v>99.197651663405082</v>
      </c>
      <c r="F45" s="43">
        <v>98364</v>
      </c>
      <c r="G45" s="28">
        <v>97083</v>
      </c>
      <c r="H45" s="34">
        <f t="shared" si="1"/>
        <v>195447</v>
      </c>
    </row>
    <row r="46" spans="1:8" s="14" customFormat="1" ht="14.25" customHeight="1" x14ac:dyDescent="0.45">
      <c r="A46" s="55">
        <v>19</v>
      </c>
      <c r="B46" s="56"/>
      <c r="C46" s="27">
        <v>5069</v>
      </c>
      <c r="D46" s="28">
        <v>41</v>
      </c>
      <c r="E46" s="9">
        <f t="shared" si="0"/>
        <v>99.197651663405082</v>
      </c>
      <c r="F46" s="43">
        <v>103414</v>
      </c>
      <c r="G46" s="28">
        <v>102649</v>
      </c>
      <c r="H46" s="34">
        <f t="shared" si="1"/>
        <v>206063</v>
      </c>
    </row>
    <row r="47" spans="1:8" s="14" customFormat="1" ht="14.25" customHeight="1" x14ac:dyDescent="0.45">
      <c r="A47" s="57">
        <v>20</v>
      </c>
      <c r="B47" s="58"/>
      <c r="C47" s="29">
        <v>5080</v>
      </c>
      <c r="D47" s="30">
        <v>44</v>
      </c>
      <c r="E47" s="10">
        <f t="shared" si="0"/>
        <v>99.141295862607336</v>
      </c>
      <c r="F47" s="44">
        <v>95733</v>
      </c>
      <c r="G47" s="30">
        <v>95173</v>
      </c>
      <c r="H47" s="39">
        <f t="shared" si="1"/>
        <v>190906</v>
      </c>
    </row>
    <row r="48" spans="1:8" s="14" customFormat="1" ht="14.25" customHeight="1" x14ac:dyDescent="0.45">
      <c r="A48" s="55">
        <v>21</v>
      </c>
      <c r="B48" s="56"/>
      <c r="C48" s="27">
        <v>4926</v>
      </c>
      <c r="D48" s="28">
        <v>62</v>
      </c>
      <c r="E48" s="9">
        <f>C48/(C48+D48)*100</f>
        <v>98.757016840416995</v>
      </c>
      <c r="F48" s="43">
        <v>86171</v>
      </c>
      <c r="G48" s="28">
        <v>87271</v>
      </c>
      <c r="H48" s="34">
        <f>SUM(F48:G48)</f>
        <v>173442</v>
      </c>
    </row>
    <row r="49" spans="1:8" s="14" customFormat="1" ht="14.25" customHeight="1" x14ac:dyDescent="0.45">
      <c r="A49" s="55">
        <v>22</v>
      </c>
      <c r="B49" s="56"/>
      <c r="C49" s="27">
        <v>4112</v>
      </c>
      <c r="D49" s="28">
        <v>20</v>
      </c>
      <c r="E49" s="9">
        <f>C49/(C49+D49)*100</f>
        <v>99.51597289448209</v>
      </c>
      <c r="F49" s="43">
        <v>77123</v>
      </c>
      <c r="G49" s="28">
        <v>79108</v>
      </c>
      <c r="H49" s="34">
        <f>SUM(F49:G49)</f>
        <v>156231</v>
      </c>
    </row>
    <row r="50" spans="1:8" s="14" customFormat="1" ht="14.25" customHeight="1" x14ac:dyDescent="0.45">
      <c r="A50" s="61">
        <v>23</v>
      </c>
      <c r="B50" s="6" t="s">
        <v>9</v>
      </c>
      <c r="C50" s="25">
        <v>2891</v>
      </c>
      <c r="D50" s="26">
        <v>29</v>
      </c>
      <c r="E50" s="7">
        <f>C50/(C50+D50)*100</f>
        <v>99.006849315068493</v>
      </c>
      <c r="F50" s="42">
        <v>59320</v>
      </c>
      <c r="G50" s="26">
        <v>58566</v>
      </c>
      <c r="H50" s="33">
        <f>SUM(F50:G50)</f>
        <v>117886</v>
      </c>
    </row>
    <row r="51" spans="1:8" s="14" customFormat="1" ht="14.25" customHeight="1" x14ac:dyDescent="0.45">
      <c r="A51" s="55"/>
      <c r="B51" s="8" t="s">
        <v>10</v>
      </c>
      <c r="C51" s="27">
        <v>1333</v>
      </c>
      <c r="D51" s="28">
        <v>5</v>
      </c>
      <c r="E51" s="9">
        <f>C51/(C51+D51)*100</f>
        <v>99.626307922272048</v>
      </c>
      <c r="F51" s="43">
        <v>52878</v>
      </c>
      <c r="G51" s="28">
        <v>50614</v>
      </c>
      <c r="H51" s="34">
        <f>SUM(F51:G51)</f>
        <v>103492</v>
      </c>
    </row>
    <row r="52" spans="1:8" s="14" customFormat="1" ht="14.25" customHeight="1" x14ac:dyDescent="0.45">
      <c r="A52" s="55">
        <v>24</v>
      </c>
      <c r="B52" s="56"/>
      <c r="C52" s="27">
        <v>2897</v>
      </c>
      <c r="D52" s="28">
        <v>31</v>
      </c>
      <c r="E52" s="9">
        <f>C52/(C52+D52)*100</f>
        <v>98.941256830601091</v>
      </c>
      <c r="F52" s="43">
        <v>57499</v>
      </c>
      <c r="G52" s="28">
        <v>58289</v>
      </c>
      <c r="H52" s="34">
        <f>SUM(F52:G52)</f>
        <v>115788</v>
      </c>
    </row>
    <row r="53" spans="1:8" s="14" customFormat="1" ht="14.25" customHeight="1" x14ac:dyDescent="0.45">
      <c r="A53" s="55">
        <v>25</v>
      </c>
      <c r="B53" s="56"/>
      <c r="C53" s="27">
        <v>2893</v>
      </c>
      <c r="D53" s="28">
        <v>27</v>
      </c>
      <c r="E53" s="9">
        <f t="shared" si="0"/>
        <v>99.075342465753423</v>
      </c>
      <c r="F53" s="43">
        <v>57925</v>
      </c>
      <c r="G53" s="28">
        <v>57851</v>
      </c>
      <c r="H53" s="34">
        <f t="shared" si="1"/>
        <v>115776</v>
      </c>
    </row>
    <row r="54" spans="1:8" s="14" customFormat="1" ht="14.25" customHeight="1" x14ac:dyDescent="0.45">
      <c r="A54" s="55">
        <v>26</v>
      </c>
      <c r="B54" s="56"/>
      <c r="C54" s="27">
        <v>3985</v>
      </c>
      <c r="D54" s="28">
        <v>43</v>
      </c>
      <c r="E54" s="9">
        <f t="shared" si="0"/>
        <v>98.932472691161863</v>
      </c>
      <c r="F54" s="43">
        <v>93309</v>
      </c>
      <c r="G54" s="28">
        <v>91461</v>
      </c>
      <c r="H54" s="34">
        <f t="shared" si="1"/>
        <v>184770</v>
      </c>
    </row>
    <row r="55" spans="1:8" s="14" customFormat="1" ht="14.25" customHeight="1" x14ac:dyDescent="0.45">
      <c r="A55" s="55">
        <v>27</v>
      </c>
      <c r="B55" s="56"/>
      <c r="C55" s="27">
        <v>4348</v>
      </c>
      <c r="D55" s="28">
        <v>32</v>
      </c>
      <c r="E55" s="9">
        <f t="shared" si="0"/>
        <v>99.269406392694066</v>
      </c>
      <c r="F55" s="43">
        <v>109435</v>
      </c>
      <c r="G55" s="28">
        <v>109832</v>
      </c>
      <c r="H55" s="34">
        <f t="shared" si="1"/>
        <v>219267</v>
      </c>
    </row>
    <row r="56" spans="1:8" s="14" customFormat="1" ht="14.25" customHeight="1" x14ac:dyDescent="0.45">
      <c r="A56" s="55">
        <v>28</v>
      </c>
      <c r="B56" s="56"/>
      <c r="C56" s="27">
        <v>4865</v>
      </c>
      <c r="D56" s="28">
        <v>71</v>
      </c>
      <c r="E56" s="9">
        <f t="shared" si="0"/>
        <v>98.561588330632091</v>
      </c>
      <c r="F56" s="43">
        <v>125437</v>
      </c>
      <c r="G56" s="28">
        <v>125669</v>
      </c>
      <c r="H56" s="34">
        <f t="shared" si="1"/>
        <v>251106</v>
      </c>
    </row>
    <row r="57" spans="1:8" s="14" customFormat="1" ht="14.25" customHeight="1" x14ac:dyDescent="0.45">
      <c r="A57" s="55">
        <v>29</v>
      </c>
      <c r="B57" s="56"/>
      <c r="C57" s="27">
        <v>5590</v>
      </c>
      <c r="D57" s="28">
        <v>82</v>
      </c>
      <c r="E57" s="9">
        <f t="shared" si="0"/>
        <v>98.554301833568402</v>
      </c>
      <c r="F57" s="43">
        <v>148100</v>
      </c>
      <c r="G57" s="28">
        <v>148528</v>
      </c>
      <c r="H57" s="34">
        <f t="shared" si="1"/>
        <v>296628</v>
      </c>
    </row>
    <row r="58" spans="1:8" s="14" customFormat="1" ht="14.25" customHeight="1" x14ac:dyDescent="0.45">
      <c r="A58" s="55">
        <v>30</v>
      </c>
      <c r="B58" s="56"/>
      <c r="C58" s="29">
        <v>5733</v>
      </c>
      <c r="D58" s="30">
        <v>107</v>
      </c>
      <c r="E58" s="9">
        <f t="shared" si="0"/>
        <v>98.167808219178085</v>
      </c>
      <c r="F58" s="44">
        <v>159849</v>
      </c>
      <c r="G58" s="30">
        <v>159584</v>
      </c>
      <c r="H58" s="39">
        <f t="shared" si="1"/>
        <v>319433</v>
      </c>
    </row>
    <row r="59" spans="1:8" s="14" customFormat="1" ht="14.25" customHeight="1" x14ac:dyDescent="0.45">
      <c r="A59" s="55" t="s">
        <v>11</v>
      </c>
      <c r="B59" s="56"/>
      <c r="C59" s="29">
        <v>5773</v>
      </c>
      <c r="D59" s="30">
        <v>67</v>
      </c>
      <c r="E59" s="9">
        <f t="shared" si="0"/>
        <v>98.852739726027394</v>
      </c>
      <c r="F59" s="44">
        <v>166892</v>
      </c>
      <c r="G59" s="30">
        <v>164826</v>
      </c>
      <c r="H59" s="39">
        <f t="shared" si="1"/>
        <v>331718</v>
      </c>
    </row>
    <row r="60" spans="1:8" s="14" customFormat="1" ht="14.25" customHeight="1" x14ac:dyDescent="0.45">
      <c r="A60" s="55">
        <v>2</v>
      </c>
      <c r="B60" s="56"/>
      <c r="C60" s="29">
        <v>3545</v>
      </c>
      <c r="D60" s="30">
        <v>2311</v>
      </c>
      <c r="E60" s="9">
        <f t="shared" si="0"/>
        <v>60.536202185792355</v>
      </c>
      <c r="F60" s="44">
        <v>62112</v>
      </c>
      <c r="G60" s="30">
        <v>61390</v>
      </c>
      <c r="H60" s="39">
        <f t="shared" si="1"/>
        <v>123502</v>
      </c>
    </row>
    <row r="61" spans="1:8" s="14" customFormat="1" ht="14.25" customHeight="1" x14ac:dyDescent="0.45">
      <c r="A61" s="55">
        <v>3</v>
      </c>
      <c r="B61" s="56"/>
      <c r="C61" s="29">
        <v>3991</v>
      </c>
      <c r="D61" s="30">
        <v>1849</v>
      </c>
      <c r="E61" s="9">
        <f>C61/(C61+D61)*100</f>
        <v>68.339041095890408</v>
      </c>
      <c r="F61" s="44">
        <v>66203</v>
      </c>
      <c r="G61" s="30">
        <v>63420</v>
      </c>
      <c r="H61" s="39">
        <f t="shared" si="1"/>
        <v>129623</v>
      </c>
    </row>
    <row r="62" spans="1:8" s="14" customFormat="1" ht="14.25" customHeight="1" x14ac:dyDescent="0.45">
      <c r="A62" s="51">
        <v>4</v>
      </c>
      <c r="B62" s="52"/>
      <c r="C62" s="29">
        <v>5607</v>
      </c>
      <c r="D62" s="30">
        <v>233</v>
      </c>
      <c r="E62" s="10">
        <f>C62/(C62+D62)*100</f>
        <v>96.010273972602747</v>
      </c>
      <c r="F62" s="44">
        <v>128755</v>
      </c>
      <c r="G62" s="30">
        <v>127904</v>
      </c>
      <c r="H62" s="39">
        <f t="shared" si="1"/>
        <v>256659</v>
      </c>
    </row>
    <row r="63" spans="1:8" s="14" customFormat="1" ht="14.25" customHeight="1" x14ac:dyDescent="0.45">
      <c r="A63" s="51">
        <v>5</v>
      </c>
      <c r="B63" s="52"/>
      <c r="C63" s="29">
        <v>5775</v>
      </c>
      <c r="D63" s="30">
        <v>65</v>
      </c>
      <c r="E63" s="10">
        <f>C63/(C63+D63)*100</f>
        <v>98.886986301369859</v>
      </c>
      <c r="F63" s="44">
        <v>169875</v>
      </c>
      <c r="G63" s="30">
        <v>169410</v>
      </c>
      <c r="H63" s="39">
        <f t="shared" si="1"/>
        <v>339285</v>
      </c>
    </row>
    <row r="64" spans="1:8" s="14" customFormat="1" ht="14.25" customHeight="1" x14ac:dyDescent="0.45">
      <c r="A64" s="51">
        <v>6</v>
      </c>
      <c r="B64" s="52"/>
      <c r="C64" s="29">
        <v>5794</v>
      </c>
      <c r="D64" s="30">
        <v>62</v>
      </c>
      <c r="E64" s="10">
        <f>C64/(C64+D64)*100</f>
        <v>98.941256830601091</v>
      </c>
      <c r="F64" s="44">
        <v>173490</v>
      </c>
      <c r="G64" s="30">
        <v>172653</v>
      </c>
      <c r="H64" s="39">
        <f t="shared" ref="H64" si="2">SUM(F64:G64)</f>
        <v>346143</v>
      </c>
    </row>
    <row r="65" spans="1:8" s="14" customFormat="1" ht="14.25" customHeight="1" x14ac:dyDescent="0.45">
      <c r="A65" s="53" t="s">
        <v>6</v>
      </c>
      <c r="B65" s="54"/>
      <c r="C65" s="31">
        <f>SUM(C3:C64)-C51</f>
        <v>245167</v>
      </c>
      <c r="D65" s="32">
        <f>SUM(D3:D64)-D51</f>
        <v>8112</v>
      </c>
      <c r="E65" s="11">
        <f>C65/(C65+D65)*100</f>
        <v>96.797207822203973</v>
      </c>
      <c r="F65" s="45">
        <f>SUM(F3:F64)-F51</f>
        <v>8563184</v>
      </c>
      <c r="G65" s="32">
        <f>SUM(G3:G64)-G51</f>
        <v>8788944</v>
      </c>
      <c r="H65" s="35">
        <f>SUM(H3:H64)-H51</f>
        <v>17352128</v>
      </c>
    </row>
    <row r="66" spans="1:8" s="14" customFormat="1" ht="14.25" customHeight="1" x14ac:dyDescent="0.45">
      <c r="A66" s="13" t="s">
        <v>12</v>
      </c>
    </row>
    <row r="67" spans="1:8" s="14" customFormat="1" ht="14.25" customHeight="1" x14ac:dyDescent="0.45">
      <c r="A67" s="13" t="s">
        <v>13</v>
      </c>
    </row>
    <row r="68" spans="1:8" ht="14.25" customHeight="1" x14ac:dyDescent="0.45">
      <c r="C68" s="12"/>
      <c r="D68" s="12"/>
      <c r="E68" s="12"/>
      <c r="F68" s="12"/>
      <c r="G68" s="12"/>
      <c r="H68" s="12"/>
    </row>
  </sheetData>
  <mergeCells count="65">
    <mergeCell ref="A10:B10"/>
    <mergeCell ref="A1:B2"/>
    <mergeCell ref="C1:E1"/>
    <mergeCell ref="F1:H1"/>
    <mergeCell ref="A3:B3"/>
    <mergeCell ref="A4:B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47:B47"/>
    <mergeCell ref="A48:B48"/>
    <mergeCell ref="A49:B49"/>
    <mergeCell ref="A50:A51"/>
    <mergeCell ref="A52:B52"/>
    <mergeCell ref="A63:B63"/>
    <mergeCell ref="A64:B64"/>
    <mergeCell ref="A65:B65"/>
    <mergeCell ref="A57:B57"/>
    <mergeCell ref="A58:B58"/>
    <mergeCell ref="A59:B59"/>
    <mergeCell ref="A60:B60"/>
    <mergeCell ref="A61:B61"/>
    <mergeCell ref="A62:B62"/>
  </mergeCells>
  <phoneticPr fontId="2"/>
  <printOptions horizontalCentered="1"/>
  <pageMargins left="0.78740157480314965" right="0.78740157480314965" top="1.1811023622047245" bottom="0.59055118110236227" header="0.39370078740157483" footer="0.39370078740157483"/>
  <pageSetup paperSize="9" orientation="portrait" r:id="rId1"/>
  <headerFooter differentFirst="1" scaleWithDoc="0">
    <firstHeader>&amp;L&amp;"ＭＳ ゴシック,標準"
 &amp;"ＭＳ ゴシック,太字"&amp;16(1)総括表&amp;C&amp;"HGP創英角ｺﾞｼｯｸUB,標準"&amp;20 ６　定期便の就航及び乗降客数調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09B8-FB9F-4790-9A14-346497B4B94C}">
  <dimension ref="A1:H67"/>
  <sheetViews>
    <sheetView view="pageBreakPreview" zoomScaleNormal="100" zoomScaleSheetLayoutView="100" workbookViewId="0">
      <pane xSplit="2" ySplit="2" topLeftCell="C45" activePane="bottomRight" state="frozen"/>
      <selection activeCell="C3" sqref="C3"/>
      <selection pane="topRight" activeCell="C3" sqref="C3"/>
      <selection pane="bottomLeft" activeCell="C3" sqref="C3"/>
      <selection pane="bottomRight" activeCell="F67" sqref="F67"/>
    </sheetView>
  </sheetViews>
  <sheetFormatPr defaultRowHeight="14.25" customHeight="1" x14ac:dyDescent="0.45"/>
  <cols>
    <col min="1" max="1" width="4.19921875" style="2" customWidth="1"/>
    <col min="2" max="2" width="6.69921875" style="2" customWidth="1"/>
    <col min="3" max="8" width="11.19921875" style="2" customWidth="1"/>
  </cols>
  <sheetData>
    <row r="1" spans="1:8" s="1" customFormat="1" ht="14.25" customHeight="1" x14ac:dyDescent="0.45">
      <c r="A1" s="59" t="s">
        <v>0</v>
      </c>
      <c r="B1" s="60"/>
      <c r="C1" s="59" t="s">
        <v>1</v>
      </c>
      <c r="D1" s="62"/>
      <c r="E1" s="63"/>
      <c r="F1" s="64" t="s">
        <v>29</v>
      </c>
      <c r="G1" s="62"/>
      <c r="H1" s="63"/>
    </row>
    <row r="2" spans="1:8" s="1" customFormat="1" ht="14.25" customHeight="1" x14ac:dyDescent="0.45">
      <c r="A2" s="53"/>
      <c r="B2" s="54"/>
      <c r="C2" s="3" t="s">
        <v>2</v>
      </c>
      <c r="D2" s="4" t="s">
        <v>3</v>
      </c>
      <c r="E2" s="5" t="s">
        <v>30</v>
      </c>
      <c r="F2" s="50" t="s">
        <v>4</v>
      </c>
      <c r="G2" s="4" t="s">
        <v>5</v>
      </c>
      <c r="H2" s="5" t="s">
        <v>6</v>
      </c>
    </row>
    <row r="3" spans="1:8" s="1" customFormat="1" ht="14.25" customHeight="1" x14ac:dyDescent="0.45">
      <c r="A3" s="65" t="s">
        <v>7</v>
      </c>
      <c r="B3" s="66"/>
      <c r="C3" s="25">
        <v>314</v>
      </c>
      <c r="D3" s="26">
        <v>46</v>
      </c>
      <c r="E3" s="7">
        <f>C3/(C3+D3)*100</f>
        <v>87.222222222222229</v>
      </c>
      <c r="F3" s="42">
        <v>3048</v>
      </c>
      <c r="G3" s="26">
        <v>2545</v>
      </c>
      <c r="H3" s="33">
        <f>SUM(F3:G3)</f>
        <v>5593</v>
      </c>
    </row>
    <row r="4" spans="1:8" s="1" customFormat="1" ht="14.25" customHeight="1" x14ac:dyDescent="0.45">
      <c r="A4" s="55">
        <v>40</v>
      </c>
      <c r="B4" s="56"/>
      <c r="C4" s="27">
        <v>532</v>
      </c>
      <c r="D4" s="28">
        <v>72</v>
      </c>
      <c r="E4" s="9">
        <f t="shared" ref="E4:E63" si="0">C4/(C4+D4)*100</f>
        <v>88.079470198675494</v>
      </c>
      <c r="F4" s="43">
        <v>4297</v>
      </c>
      <c r="G4" s="28">
        <v>3872</v>
      </c>
      <c r="H4" s="34">
        <f t="shared" ref="H4:H63" si="1">SUM(F4:G4)</f>
        <v>8169</v>
      </c>
    </row>
    <row r="5" spans="1:8" s="1" customFormat="1" ht="14.25" customHeight="1" x14ac:dyDescent="0.45">
      <c r="A5" s="55">
        <v>41</v>
      </c>
      <c r="B5" s="56"/>
      <c r="C5" s="27">
        <v>554</v>
      </c>
      <c r="D5" s="28">
        <v>54</v>
      </c>
      <c r="E5" s="9">
        <f t="shared" si="0"/>
        <v>91.118421052631575</v>
      </c>
      <c r="F5" s="43">
        <v>4082</v>
      </c>
      <c r="G5" s="28">
        <v>4192</v>
      </c>
      <c r="H5" s="34">
        <f t="shared" si="1"/>
        <v>8274</v>
      </c>
    </row>
    <row r="6" spans="1:8" s="1" customFormat="1" ht="14.25" customHeight="1" x14ac:dyDescent="0.45">
      <c r="A6" s="55">
        <v>42</v>
      </c>
      <c r="B6" s="56"/>
      <c r="C6" s="27">
        <v>550</v>
      </c>
      <c r="D6" s="28">
        <v>40</v>
      </c>
      <c r="E6" s="9">
        <f t="shared" si="0"/>
        <v>93.220338983050837</v>
      </c>
      <c r="F6" s="43">
        <v>5516</v>
      </c>
      <c r="G6" s="28">
        <v>5356</v>
      </c>
      <c r="H6" s="34">
        <f t="shared" si="1"/>
        <v>10872</v>
      </c>
    </row>
    <row r="7" spans="1:8" s="1" customFormat="1" ht="14.25" customHeight="1" x14ac:dyDescent="0.45">
      <c r="A7" s="55">
        <v>43</v>
      </c>
      <c r="B7" s="56"/>
      <c r="C7" s="27">
        <v>684</v>
      </c>
      <c r="D7" s="28">
        <v>36</v>
      </c>
      <c r="E7" s="9">
        <f t="shared" si="0"/>
        <v>95</v>
      </c>
      <c r="F7" s="43">
        <v>8068</v>
      </c>
      <c r="G7" s="28">
        <v>8253</v>
      </c>
      <c r="H7" s="34">
        <f t="shared" si="1"/>
        <v>16321</v>
      </c>
    </row>
    <row r="8" spans="1:8" s="1" customFormat="1" ht="14.25" customHeight="1" x14ac:dyDescent="0.45">
      <c r="A8" s="55">
        <v>44</v>
      </c>
      <c r="B8" s="56"/>
      <c r="C8" s="27">
        <v>1002</v>
      </c>
      <c r="D8" s="28">
        <v>67</v>
      </c>
      <c r="E8" s="9">
        <f t="shared" si="0"/>
        <v>93.732460243217957</v>
      </c>
      <c r="F8" s="43">
        <v>12525</v>
      </c>
      <c r="G8" s="28">
        <v>12723</v>
      </c>
      <c r="H8" s="34">
        <f t="shared" si="1"/>
        <v>25248</v>
      </c>
    </row>
    <row r="9" spans="1:8" s="1" customFormat="1" ht="14.25" customHeight="1" x14ac:dyDescent="0.45">
      <c r="A9" s="55">
        <v>45</v>
      </c>
      <c r="B9" s="56"/>
      <c r="C9" s="27">
        <v>1304</v>
      </c>
      <c r="D9" s="28">
        <v>99</v>
      </c>
      <c r="E9" s="9">
        <f t="shared" si="0"/>
        <v>92.943692088382036</v>
      </c>
      <c r="F9" s="43">
        <v>18868</v>
      </c>
      <c r="G9" s="28">
        <v>19571</v>
      </c>
      <c r="H9" s="34">
        <f t="shared" si="1"/>
        <v>38439</v>
      </c>
    </row>
    <row r="10" spans="1:8" s="1" customFormat="1" ht="14.25" customHeight="1" x14ac:dyDescent="0.45">
      <c r="A10" s="55">
        <v>46</v>
      </c>
      <c r="B10" s="56"/>
      <c r="C10" s="27">
        <v>1418</v>
      </c>
      <c r="D10" s="28">
        <v>85</v>
      </c>
      <c r="E10" s="9">
        <f t="shared" si="0"/>
        <v>94.344644045242845</v>
      </c>
      <c r="F10" s="43">
        <v>19888</v>
      </c>
      <c r="G10" s="28">
        <v>20160</v>
      </c>
      <c r="H10" s="34">
        <f t="shared" si="1"/>
        <v>40048</v>
      </c>
    </row>
    <row r="11" spans="1:8" s="1" customFormat="1" ht="14.25" customHeight="1" x14ac:dyDescent="0.45">
      <c r="A11" s="55">
        <v>47</v>
      </c>
      <c r="B11" s="56"/>
      <c r="C11" s="27">
        <v>1400</v>
      </c>
      <c r="D11" s="28">
        <v>108</v>
      </c>
      <c r="E11" s="9">
        <f t="shared" si="0"/>
        <v>92.838196286472154</v>
      </c>
      <c r="F11" s="43">
        <v>23855</v>
      </c>
      <c r="G11" s="28">
        <v>24162</v>
      </c>
      <c r="H11" s="34">
        <f t="shared" si="1"/>
        <v>48017</v>
      </c>
    </row>
    <row r="12" spans="1:8" s="1" customFormat="1" ht="14.25" customHeight="1" x14ac:dyDescent="0.45">
      <c r="A12" s="55">
        <v>48</v>
      </c>
      <c r="B12" s="56"/>
      <c r="C12" s="27">
        <v>1378</v>
      </c>
      <c r="D12" s="28">
        <v>61</v>
      </c>
      <c r="E12" s="9">
        <f t="shared" si="0"/>
        <v>95.760945100764417</v>
      </c>
      <c r="F12" s="43">
        <v>32134</v>
      </c>
      <c r="G12" s="28">
        <v>33668</v>
      </c>
      <c r="H12" s="34">
        <f t="shared" si="1"/>
        <v>65802</v>
      </c>
    </row>
    <row r="13" spans="1:8" s="1" customFormat="1" ht="14.25" customHeight="1" x14ac:dyDescent="0.45">
      <c r="A13" s="55">
        <v>49</v>
      </c>
      <c r="B13" s="56"/>
      <c r="C13" s="27">
        <v>1336</v>
      </c>
      <c r="D13" s="28">
        <v>85</v>
      </c>
      <c r="E13" s="9">
        <f t="shared" si="0"/>
        <v>94.018296973961995</v>
      </c>
      <c r="F13" s="43">
        <v>31581</v>
      </c>
      <c r="G13" s="28">
        <v>33644</v>
      </c>
      <c r="H13" s="34">
        <f t="shared" si="1"/>
        <v>65225</v>
      </c>
    </row>
    <row r="14" spans="1:8" s="1" customFormat="1" ht="14.25" customHeight="1" x14ac:dyDescent="0.45">
      <c r="A14" s="55">
        <v>50</v>
      </c>
      <c r="B14" s="56"/>
      <c r="C14" s="27">
        <v>1285</v>
      </c>
      <c r="D14" s="28">
        <v>41</v>
      </c>
      <c r="E14" s="9">
        <f t="shared" si="0"/>
        <v>96.9079939668175</v>
      </c>
      <c r="F14" s="43">
        <v>31430</v>
      </c>
      <c r="G14" s="28">
        <v>33630</v>
      </c>
      <c r="H14" s="34">
        <f t="shared" si="1"/>
        <v>65060</v>
      </c>
    </row>
    <row r="15" spans="1:8" s="1" customFormat="1" ht="14.25" customHeight="1" x14ac:dyDescent="0.45">
      <c r="A15" s="55">
        <v>51</v>
      </c>
      <c r="B15" s="56"/>
      <c r="C15" s="27">
        <v>1198</v>
      </c>
      <c r="D15" s="28">
        <v>54</v>
      </c>
      <c r="E15" s="9">
        <f t="shared" si="0"/>
        <v>95.686900958466452</v>
      </c>
      <c r="F15" s="43">
        <v>31561</v>
      </c>
      <c r="G15" s="28">
        <v>34057</v>
      </c>
      <c r="H15" s="34">
        <f t="shared" si="1"/>
        <v>65618</v>
      </c>
    </row>
    <row r="16" spans="1:8" s="1" customFormat="1" ht="14.25" customHeight="1" x14ac:dyDescent="0.45">
      <c r="A16" s="55">
        <v>52</v>
      </c>
      <c r="B16" s="56"/>
      <c r="C16" s="27">
        <v>1206</v>
      </c>
      <c r="D16" s="28">
        <v>44</v>
      </c>
      <c r="E16" s="9">
        <f t="shared" si="0"/>
        <v>96.48</v>
      </c>
      <c r="F16" s="43">
        <v>56512</v>
      </c>
      <c r="G16" s="28">
        <v>61272</v>
      </c>
      <c r="H16" s="34">
        <f t="shared" si="1"/>
        <v>117784</v>
      </c>
    </row>
    <row r="17" spans="1:8" s="1" customFormat="1" ht="14.25" customHeight="1" x14ac:dyDescent="0.45">
      <c r="A17" s="55">
        <v>53</v>
      </c>
      <c r="B17" s="56"/>
      <c r="C17" s="27">
        <v>1306</v>
      </c>
      <c r="D17" s="28">
        <v>42</v>
      </c>
      <c r="E17" s="9">
        <f t="shared" si="0"/>
        <v>96.884272997032639</v>
      </c>
      <c r="F17" s="43">
        <v>65975</v>
      </c>
      <c r="G17" s="28">
        <v>70420</v>
      </c>
      <c r="H17" s="34">
        <f t="shared" si="1"/>
        <v>136395</v>
      </c>
    </row>
    <row r="18" spans="1:8" s="1" customFormat="1" ht="14.25" customHeight="1" x14ac:dyDescent="0.45">
      <c r="A18" s="55">
        <v>54</v>
      </c>
      <c r="B18" s="56"/>
      <c r="C18" s="27">
        <v>1418</v>
      </c>
      <c r="D18" s="28">
        <v>42</v>
      </c>
      <c r="E18" s="9">
        <f t="shared" si="0"/>
        <v>97.123287671232873</v>
      </c>
      <c r="F18" s="43">
        <v>80361</v>
      </c>
      <c r="G18" s="28">
        <v>84254</v>
      </c>
      <c r="H18" s="34">
        <f t="shared" si="1"/>
        <v>164615</v>
      </c>
    </row>
    <row r="19" spans="1:8" s="1" customFormat="1" ht="14.25" customHeight="1" x14ac:dyDescent="0.45">
      <c r="A19" s="55">
        <v>55</v>
      </c>
      <c r="B19" s="56"/>
      <c r="C19" s="27">
        <v>1806</v>
      </c>
      <c r="D19" s="28">
        <v>70</v>
      </c>
      <c r="E19" s="9">
        <f t="shared" si="0"/>
        <v>96.268656716417908</v>
      </c>
      <c r="F19" s="43">
        <v>95065</v>
      </c>
      <c r="G19" s="28">
        <v>100489</v>
      </c>
      <c r="H19" s="34">
        <f t="shared" si="1"/>
        <v>195554</v>
      </c>
    </row>
    <row r="20" spans="1:8" s="1" customFormat="1" ht="14.25" customHeight="1" x14ac:dyDescent="0.45">
      <c r="A20" s="55">
        <v>56</v>
      </c>
      <c r="B20" s="56"/>
      <c r="C20" s="27">
        <v>2144</v>
      </c>
      <c r="D20" s="28">
        <v>46</v>
      </c>
      <c r="E20" s="9">
        <f t="shared" si="0"/>
        <v>97.899543378995432</v>
      </c>
      <c r="F20" s="43">
        <v>112469</v>
      </c>
      <c r="G20" s="28">
        <v>119609</v>
      </c>
      <c r="H20" s="34">
        <f t="shared" si="1"/>
        <v>232078</v>
      </c>
    </row>
    <row r="21" spans="1:8" s="1" customFormat="1" ht="14.25" customHeight="1" x14ac:dyDescent="0.45">
      <c r="A21" s="55">
        <v>57</v>
      </c>
      <c r="B21" s="56"/>
      <c r="C21" s="27">
        <v>2118</v>
      </c>
      <c r="D21" s="28">
        <v>72</v>
      </c>
      <c r="E21" s="9">
        <f t="shared" si="0"/>
        <v>96.712328767123296</v>
      </c>
      <c r="F21" s="43">
        <v>118922</v>
      </c>
      <c r="G21" s="28">
        <v>129299</v>
      </c>
      <c r="H21" s="34">
        <f t="shared" si="1"/>
        <v>248221</v>
      </c>
    </row>
    <row r="22" spans="1:8" s="1" customFormat="1" ht="14.25" customHeight="1" x14ac:dyDescent="0.45">
      <c r="A22" s="55">
        <v>58</v>
      </c>
      <c r="B22" s="56"/>
      <c r="C22" s="27">
        <v>2328</v>
      </c>
      <c r="D22" s="28">
        <v>46</v>
      </c>
      <c r="E22" s="9">
        <f t="shared" si="0"/>
        <v>98.062342038753158</v>
      </c>
      <c r="F22" s="43">
        <v>137633</v>
      </c>
      <c r="G22" s="28">
        <v>145714</v>
      </c>
      <c r="H22" s="34">
        <f t="shared" si="1"/>
        <v>283347</v>
      </c>
    </row>
    <row r="23" spans="1:8" s="1" customFormat="1" ht="14.25" customHeight="1" x14ac:dyDescent="0.45">
      <c r="A23" s="55">
        <v>59</v>
      </c>
      <c r="B23" s="56"/>
      <c r="C23" s="27">
        <v>2833</v>
      </c>
      <c r="D23" s="28">
        <v>95</v>
      </c>
      <c r="E23" s="9">
        <f t="shared" si="0"/>
        <v>96.755464480874323</v>
      </c>
      <c r="F23" s="43">
        <v>172829</v>
      </c>
      <c r="G23" s="28">
        <v>181453</v>
      </c>
      <c r="H23" s="34">
        <f t="shared" si="1"/>
        <v>354282</v>
      </c>
    </row>
    <row r="24" spans="1:8" s="1" customFormat="1" ht="14.25" customHeight="1" x14ac:dyDescent="0.45">
      <c r="A24" s="55">
        <v>60</v>
      </c>
      <c r="B24" s="56"/>
      <c r="C24" s="27">
        <v>3320</v>
      </c>
      <c r="D24" s="28">
        <v>66</v>
      </c>
      <c r="E24" s="9">
        <f t="shared" si="0"/>
        <v>98.050797401063207</v>
      </c>
      <c r="F24" s="43">
        <v>162616</v>
      </c>
      <c r="G24" s="28">
        <v>174691</v>
      </c>
      <c r="H24" s="34">
        <f t="shared" si="1"/>
        <v>337307</v>
      </c>
    </row>
    <row r="25" spans="1:8" s="1" customFormat="1" ht="14.25" customHeight="1" x14ac:dyDescent="0.45">
      <c r="A25" s="55">
        <v>61</v>
      </c>
      <c r="B25" s="56"/>
      <c r="C25" s="27">
        <v>3085</v>
      </c>
      <c r="D25" s="28">
        <v>25</v>
      </c>
      <c r="E25" s="9">
        <f t="shared" si="0"/>
        <v>99.19614147909968</v>
      </c>
      <c r="F25" s="43">
        <v>152291</v>
      </c>
      <c r="G25" s="28">
        <v>160820</v>
      </c>
      <c r="H25" s="34">
        <f t="shared" si="1"/>
        <v>313111</v>
      </c>
    </row>
    <row r="26" spans="1:8" s="1" customFormat="1" ht="14.25" customHeight="1" x14ac:dyDescent="0.45">
      <c r="A26" s="55">
        <v>62</v>
      </c>
      <c r="B26" s="56"/>
      <c r="C26" s="27">
        <v>3182</v>
      </c>
      <c r="D26" s="28">
        <v>38</v>
      </c>
      <c r="E26" s="9">
        <f t="shared" si="0"/>
        <v>98.81987577639751</v>
      </c>
      <c r="F26" s="43">
        <v>163441</v>
      </c>
      <c r="G26" s="28">
        <v>171430</v>
      </c>
      <c r="H26" s="34">
        <f t="shared" si="1"/>
        <v>334871</v>
      </c>
    </row>
    <row r="27" spans="1:8" s="1" customFormat="1" ht="14.25" customHeight="1" x14ac:dyDescent="0.45">
      <c r="A27" s="55">
        <v>63</v>
      </c>
      <c r="B27" s="56"/>
      <c r="C27" s="27">
        <v>3275</v>
      </c>
      <c r="D27" s="28">
        <v>67</v>
      </c>
      <c r="E27" s="9">
        <f t="shared" si="0"/>
        <v>97.995212447636149</v>
      </c>
      <c r="F27" s="43">
        <v>168965</v>
      </c>
      <c r="G27" s="28">
        <v>178359</v>
      </c>
      <c r="H27" s="34">
        <f t="shared" si="1"/>
        <v>347324</v>
      </c>
    </row>
    <row r="28" spans="1:8" s="1" customFormat="1" ht="14.25" customHeight="1" x14ac:dyDescent="0.45">
      <c r="A28" s="55" t="s">
        <v>8</v>
      </c>
      <c r="B28" s="56"/>
      <c r="C28" s="27">
        <v>3454</v>
      </c>
      <c r="D28" s="28">
        <v>26</v>
      </c>
      <c r="E28" s="9">
        <f t="shared" si="0"/>
        <v>99.252873563218387</v>
      </c>
      <c r="F28" s="43">
        <v>191500</v>
      </c>
      <c r="G28" s="28">
        <v>203815</v>
      </c>
      <c r="H28" s="34">
        <f t="shared" si="1"/>
        <v>395315</v>
      </c>
    </row>
    <row r="29" spans="1:8" s="1" customFormat="1" ht="14.25" customHeight="1" x14ac:dyDescent="0.45">
      <c r="A29" s="55">
        <v>2</v>
      </c>
      <c r="B29" s="56"/>
      <c r="C29" s="27">
        <v>3510</v>
      </c>
      <c r="D29" s="28">
        <v>38</v>
      </c>
      <c r="E29" s="9">
        <f t="shared" si="0"/>
        <v>98.92897406989853</v>
      </c>
      <c r="F29" s="43">
        <v>217708</v>
      </c>
      <c r="G29" s="28">
        <v>227168</v>
      </c>
      <c r="H29" s="34">
        <f t="shared" si="1"/>
        <v>444876</v>
      </c>
    </row>
    <row r="30" spans="1:8" s="1" customFormat="1" ht="14.25" customHeight="1" x14ac:dyDescent="0.45">
      <c r="A30" s="55">
        <v>3</v>
      </c>
      <c r="B30" s="56"/>
      <c r="C30" s="27">
        <v>3508</v>
      </c>
      <c r="D30" s="28">
        <v>40</v>
      </c>
      <c r="E30" s="9">
        <f t="shared" si="0"/>
        <v>98.872604284103716</v>
      </c>
      <c r="F30" s="43">
        <v>231391</v>
      </c>
      <c r="G30" s="28">
        <v>239227</v>
      </c>
      <c r="H30" s="34">
        <f t="shared" si="1"/>
        <v>470618</v>
      </c>
    </row>
    <row r="31" spans="1:8" s="1" customFormat="1" ht="14.25" customHeight="1" x14ac:dyDescent="0.45">
      <c r="A31" s="55">
        <v>4</v>
      </c>
      <c r="B31" s="56"/>
      <c r="C31" s="27">
        <v>3478</v>
      </c>
      <c r="D31" s="28">
        <v>13</v>
      </c>
      <c r="E31" s="9">
        <f t="shared" si="0"/>
        <v>99.627613864222283</v>
      </c>
      <c r="F31" s="43">
        <v>204604</v>
      </c>
      <c r="G31" s="28">
        <v>221205</v>
      </c>
      <c r="H31" s="34">
        <f t="shared" si="1"/>
        <v>425809</v>
      </c>
    </row>
    <row r="32" spans="1:8" s="1" customFormat="1" ht="14.25" customHeight="1" x14ac:dyDescent="0.45">
      <c r="A32" s="55">
        <v>5</v>
      </c>
      <c r="B32" s="56"/>
      <c r="C32" s="27">
        <v>2910</v>
      </c>
      <c r="D32" s="28">
        <v>11</v>
      </c>
      <c r="E32" s="9">
        <f t="shared" si="0"/>
        <v>99.623416638137627</v>
      </c>
      <c r="F32" s="43">
        <v>151498</v>
      </c>
      <c r="G32" s="28">
        <v>169822</v>
      </c>
      <c r="H32" s="34">
        <f t="shared" si="1"/>
        <v>321320</v>
      </c>
    </row>
    <row r="33" spans="1:8" s="1" customFormat="1" ht="14.25" customHeight="1" x14ac:dyDescent="0.45">
      <c r="A33" s="55">
        <v>6</v>
      </c>
      <c r="B33" s="56"/>
      <c r="C33" s="27">
        <v>2779</v>
      </c>
      <c r="D33" s="28">
        <v>26</v>
      </c>
      <c r="E33" s="9">
        <f t="shared" si="0"/>
        <v>99.073083778966136</v>
      </c>
      <c r="F33" s="43">
        <v>143866</v>
      </c>
      <c r="G33" s="28">
        <v>160726</v>
      </c>
      <c r="H33" s="34">
        <f t="shared" si="1"/>
        <v>304592</v>
      </c>
    </row>
    <row r="34" spans="1:8" s="1" customFormat="1" ht="14.25" customHeight="1" x14ac:dyDescent="0.45">
      <c r="A34" s="55">
        <v>7</v>
      </c>
      <c r="B34" s="56"/>
      <c r="C34" s="27">
        <v>2184</v>
      </c>
      <c r="D34" s="28">
        <v>8</v>
      </c>
      <c r="E34" s="9">
        <f t="shared" si="0"/>
        <v>99.635036496350367</v>
      </c>
      <c r="F34" s="43">
        <v>133565</v>
      </c>
      <c r="G34" s="28">
        <v>145548</v>
      </c>
      <c r="H34" s="34">
        <f t="shared" si="1"/>
        <v>279113</v>
      </c>
    </row>
    <row r="35" spans="1:8" s="1" customFormat="1" ht="14.25" customHeight="1" x14ac:dyDescent="0.45">
      <c r="A35" s="55">
        <v>8</v>
      </c>
      <c r="B35" s="56"/>
      <c r="C35" s="27">
        <v>2182</v>
      </c>
      <c r="D35" s="28">
        <v>14</v>
      </c>
      <c r="E35" s="9">
        <f t="shared" si="0"/>
        <v>99.362477231329692</v>
      </c>
      <c r="F35" s="43">
        <v>132369</v>
      </c>
      <c r="G35" s="28">
        <v>141137</v>
      </c>
      <c r="H35" s="34">
        <f t="shared" si="1"/>
        <v>273506</v>
      </c>
    </row>
    <row r="36" spans="1:8" s="1" customFormat="1" ht="14.25" customHeight="1" x14ac:dyDescent="0.45">
      <c r="A36" s="55">
        <v>9</v>
      </c>
      <c r="B36" s="56"/>
      <c r="C36" s="27">
        <v>2117</v>
      </c>
      <c r="D36" s="28">
        <v>11</v>
      </c>
      <c r="E36" s="9">
        <f t="shared" si="0"/>
        <v>99.483082706766908</v>
      </c>
      <c r="F36" s="43">
        <v>131729</v>
      </c>
      <c r="G36" s="28">
        <v>141362</v>
      </c>
      <c r="H36" s="34">
        <f t="shared" si="1"/>
        <v>273091</v>
      </c>
    </row>
    <row r="37" spans="1:8" s="1" customFormat="1" ht="14.25" customHeight="1" x14ac:dyDescent="0.45">
      <c r="A37" s="55">
        <v>10</v>
      </c>
      <c r="B37" s="56"/>
      <c r="C37" s="27">
        <v>1449</v>
      </c>
      <c r="D37" s="28">
        <v>11</v>
      </c>
      <c r="E37" s="9">
        <f t="shared" si="0"/>
        <v>99.246575342465746</v>
      </c>
      <c r="F37" s="43">
        <v>96163</v>
      </c>
      <c r="G37" s="28">
        <v>108491</v>
      </c>
      <c r="H37" s="34">
        <f t="shared" si="1"/>
        <v>204654</v>
      </c>
    </row>
    <row r="38" spans="1:8" s="1" customFormat="1" ht="14.25" customHeight="1" x14ac:dyDescent="0.45">
      <c r="A38" s="55">
        <v>11</v>
      </c>
      <c r="B38" s="56"/>
      <c r="C38" s="27">
        <v>1032</v>
      </c>
      <c r="D38" s="28">
        <v>0</v>
      </c>
      <c r="E38" s="9">
        <f t="shared" si="0"/>
        <v>100</v>
      </c>
      <c r="F38" s="43">
        <v>69178</v>
      </c>
      <c r="G38" s="28">
        <v>76170</v>
      </c>
      <c r="H38" s="34">
        <f t="shared" si="1"/>
        <v>145348</v>
      </c>
    </row>
    <row r="39" spans="1:8" s="1" customFormat="1" ht="14.25" customHeight="1" x14ac:dyDescent="0.45">
      <c r="A39" s="55">
        <v>12</v>
      </c>
      <c r="B39" s="56"/>
      <c r="C39" s="27">
        <v>732</v>
      </c>
      <c r="D39" s="28">
        <v>0</v>
      </c>
      <c r="E39" s="9">
        <f t="shared" si="0"/>
        <v>100</v>
      </c>
      <c r="F39" s="43">
        <v>36614</v>
      </c>
      <c r="G39" s="28">
        <v>42512</v>
      </c>
      <c r="H39" s="34">
        <f t="shared" si="1"/>
        <v>79126</v>
      </c>
    </row>
    <row r="40" spans="1:8" s="1" customFormat="1" ht="14.25" customHeight="1" x14ac:dyDescent="0.45">
      <c r="A40" s="55">
        <v>13</v>
      </c>
      <c r="B40" s="56"/>
      <c r="C40" s="27">
        <v>724</v>
      </c>
      <c r="D40" s="28">
        <v>6</v>
      </c>
      <c r="E40" s="9">
        <f t="shared" si="0"/>
        <v>99.178082191780831</v>
      </c>
      <c r="F40" s="43">
        <v>28552</v>
      </c>
      <c r="G40" s="28">
        <v>31412</v>
      </c>
      <c r="H40" s="34">
        <f t="shared" si="1"/>
        <v>59964</v>
      </c>
    </row>
    <row r="41" spans="1:8" s="1" customFormat="1" ht="14.25" customHeight="1" x14ac:dyDescent="0.45">
      <c r="A41" s="55">
        <v>14</v>
      </c>
      <c r="B41" s="56"/>
      <c r="C41" s="27">
        <v>602</v>
      </c>
      <c r="D41" s="28">
        <v>6</v>
      </c>
      <c r="E41" s="9">
        <f t="shared" si="0"/>
        <v>99.01315789473685</v>
      </c>
      <c r="F41" s="43">
        <v>20290</v>
      </c>
      <c r="G41" s="28">
        <v>23157</v>
      </c>
      <c r="H41" s="34">
        <f t="shared" si="1"/>
        <v>43447</v>
      </c>
    </row>
    <row r="42" spans="1:8" s="1" customFormat="1" ht="14.25" customHeight="1" x14ac:dyDescent="0.45">
      <c r="A42" s="55">
        <v>15</v>
      </c>
      <c r="B42" s="56"/>
      <c r="C42" s="27">
        <v>548</v>
      </c>
      <c r="D42" s="28">
        <v>2</v>
      </c>
      <c r="E42" s="9">
        <f t="shared" si="0"/>
        <v>99.63636363636364</v>
      </c>
      <c r="F42" s="43">
        <v>25341</v>
      </c>
      <c r="G42" s="28">
        <v>21935</v>
      </c>
      <c r="H42" s="34">
        <f t="shared" si="1"/>
        <v>47276</v>
      </c>
    </row>
    <row r="43" spans="1:8" s="1" customFormat="1" ht="14.25" customHeight="1" x14ac:dyDescent="0.45">
      <c r="A43" s="55">
        <v>16</v>
      </c>
      <c r="B43" s="56"/>
      <c r="C43" s="27">
        <v>720</v>
      </c>
      <c r="D43" s="28">
        <v>12</v>
      </c>
      <c r="E43" s="9">
        <f t="shared" si="0"/>
        <v>98.360655737704917</v>
      </c>
      <c r="F43" s="43">
        <v>33315</v>
      </c>
      <c r="G43" s="28">
        <v>27564</v>
      </c>
      <c r="H43" s="34">
        <f t="shared" si="1"/>
        <v>60879</v>
      </c>
    </row>
    <row r="44" spans="1:8" s="1" customFormat="1" ht="14.25" customHeight="1" x14ac:dyDescent="0.45">
      <c r="A44" s="55">
        <v>17</v>
      </c>
      <c r="B44" s="56"/>
      <c r="C44" s="27">
        <v>724</v>
      </c>
      <c r="D44" s="28">
        <v>6</v>
      </c>
      <c r="E44" s="9">
        <f t="shared" si="0"/>
        <v>99.178082191780831</v>
      </c>
      <c r="F44" s="43">
        <v>31456</v>
      </c>
      <c r="G44" s="28">
        <v>24848</v>
      </c>
      <c r="H44" s="34">
        <f t="shared" si="1"/>
        <v>56304</v>
      </c>
    </row>
    <row r="45" spans="1:8" s="1" customFormat="1" ht="14.25" customHeight="1" x14ac:dyDescent="0.45">
      <c r="A45" s="55">
        <v>18</v>
      </c>
      <c r="B45" s="56"/>
      <c r="C45" s="27">
        <v>723</v>
      </c>
      <c r="D45" s="28">
        <v>7</v>
      </c>
      <c r="E45" s="9">
        <f t="shared" si="0"/>
        <v>99.041095890410958</v>
      </c>
      <c r="F45" s="43">
        <v>24238</v>
      </c>
      <c r="G45" s="28">
        <v>23098</v>
      </c>
      <c r="H45" s="34">
        <f t="shared" si="1"/>
        <v>47336</v>
      </c>
    </row>
    <row r="46" spans="1:8" s="1" customFormat="1" ht="14.25" customHeight="1" x14ac:dyDescent="0.45">
      <c r="A46" s="55">
        <v>19</v>
      </c>
      <c r="B46" s="56"/>
      <c r="C46" s="27">
        <v>727</v>
      </c>
      <c r="D46" s="28">
        <v>3</v>
      </c>
      <c r="E46" s="9">
        <f t="shared" si="0"/>
        <v>99.589041095890408</v>
      </c>
      <c r="F46" s="43">
        <v>31715</v>
      </c>
      <c r="G46" s="28">
        <v>31268</v>
      </c>
      <c r="H46" s="34">
        <f t="shared" si="1"/>
        <v>62983</v>
      </c>
    </row>
    <row r="47" spans="1:8" s="1" customFormat="1" ht="14.25" customHeight="1" x14ac:dyDescent="0.45">
      <c r="A47" s="57">
        <v>20</v>
      </c>
      <c r="B47" s="58"/>
      <c r="C47" s="29">
        <v>722</v>
      </c>
      <c r="D47" s="30">
        <v>10</v>
      </c>
      <c r="E47" s="10">
        <f t="shared" si="0"/>
        <v>98.63387978142076</v>
      </c>
      <c r="F47" s="44">
        <v>29043</v>
      </c>
      <c r="G47" s="30">
        <v>28603</v>
      </c>
      <c r="H47" s="39">
        <f t="shared" si="1"/>
        <v>57646</v>
      </c>
    </row>
    <row r="48" spans="1:8" s="1" customFormat="1" ht="14.25" customHeight="1" x14ac:dyDescent="0.45">
      <c r="A48" s="55">
        <v>21</v>
      </c>
      <c r="B48" s="56"/>
      <c r="C48" s="27">
        <v>726</v>
      </c>
      <c r="D48" s="28">
        <v>4</v>
      </c>
      <c r="E48" s="9">
        <f>C48/(C48+D48)*100</f>
        <v>99.452054794520549</v>
      </c>
      <c r="F48" s="43">
        <v>29159</v>
      </c>
      <c r="G48" s="28">
        <v>29637</v>
      </c>
      <c r="H48" s="34">
        <f>SUM(F48:G48)</f>
        <v>58796</v>
      </c>
    </row>
    <row r="49" spans="1:8" s="1" customFormat="1" ht="14.25" customHeight="1" x14ac:dyDescent="0.45">
      <c r="A49" s="55">
        <v>22</v>
      </c>
      <c r="B49" s="56"/>
      <c r="C49" s="27">
        <v>730</v>
      </c>
      <c r="D49" s="28">
        <v>0</v>
      </c>
      <c r="E49" s="9">
        <f>C49/(C49+D49)*100</f>
        <v>100</v>
      </c>
      <c r="F49" s="43">
        <v>25035</v>
      </c>
      <c r="G49" s="28">
        <v>27007</v>
      </c>
      <c r="H49" s="34">
        <f>SUM(F49:G49)</f>
        <v>52042</v>
      </c>
    </row>
    <row r="50" spans="1:8" s="1" customFormat="1" ht="14.25" customHeight="1" x14ac:dyDescent="0.45">
      <c r="A50" s="61">
        <v>23</v>
      </c>
      <c r="B50" s="6" t="s">
        <v>9</v>
      </c>
      <c r="C50" s="25">
        <v>725</v>
      </c>
      <c r="D50" s="26">
        <v>5</v>
      </c>
      <c r="E50" s="7">
        <f>C50/(C50+D50)*100</f>
        <v>99.315068493150676</v>
      </c>
      <c r="F50" s="42">
        <v>15400</v>
      </c>
      <c r="G50" s="26">
        <v>15720</v>
      </c>
      <c r="H50" s="33">
        <f>SUM(F50:G50)</f>
        <v>31120</v>
      </c>
    </row>
    <row r="51" spans="1:8" s="1" customFormat="1" ht="14.25" customHeight="1" x14ac:dyDescent="0.45">
      <c r="A51" s="55"/>
      <c r="B51" s="8" t="s">
        <v>10</v>
      </c>
      <c r="C51" s="27">
        <v>507</v>
      </c>
      <c r="D51" s="28">
        <v>2</v>
      </c>
      <c r="E51" s="9">
        <f>C51/(C51+D51)*100</f>
        <v>99.607072691552062</v>
      </c>
      <c r="F51" s="43">
        <v>32042</v>
      </c>
      <c r="G51" s="28">
        <v>31726</v>
      </c>
      <c r="H51" s="34">
        <f>SUM(F51:G51)</f>
        <v>63768</v>
      </c>
    </row>
    <row r="52" spans="1:8" s="1" customFormat="1" ht="14.25" customHeight="1" x14ac:dyDescent="0.45">
      <c r="A52" s="55">
        <v>24</v>
      </c>
      <c r="B52" s="56"/>
      <c r="C52" s="27">
        <v>723</v>
      </c>
      <c r="D52" s="28">
        <v>9</v>
      </c>
      <c r="E52" s="9">
        <f>C52/(C52+D52)*100</f>
        <v>98.770491803278688</v>
      </c>
      <c r="F52" s="43">
        <v>13988</v>
      </c>
      <c r="G52" s="28">
        <v>13978</v>
      </c>
      <c r="H52" s="34">
        <f>SUM(F52:G52)</f>
        <v>27966</v>
      </c>
    </row>
    <row r="53" spans="1:8" s="1" customFormat="1" ht="14.25" customHeight="1" x14ac:dyDescent="0.45">
      <c r="A53" s="55">
        <v>25</v>
      </c>
      <c r="B53" s="56"/>
      <c r="C53" s="27">
        <v>722</v>
      </c>
      <c r="D53" s="28">
        <v>8</v>
      </c>
      <c r="E53" s="9">
        <f t="shared" si="0"/>
        <v>98.904109589041099</v>
      </c>
      <c r="F53" s="43">
        <v>15077</v>
      </c>
      <c r="G53" s="28">
        <v>14410</v>
      </c>
      <c r="H53" s="34">
        <f t="shared" si="1"/>
        <v>29487</v>
      </c>
    </row>
    <row r="54" spans="1:8" s="1" customFormat="1" ht="14.25" customHeight="1" x14ac:dyDescent="0.45">
      <c r="A54" s="55">
        <v>26</v>
      </c>
      <c r="B54" s="56"/>
      <c r="C54" s="27">
        <v>1268</v>
      </c>
      <c r="D54" s="28">
        <v>16</v>
      </c>
      <c r="E54" s="9">
        <f t="shared" si="0"/>
        <v>98.753894080996886</v>
      </c>
      <c r="F54" s="43">
        <v>34223</v>
      </c>
      <c r="G54" s="28">
        <v>32987</v>
      </c>
      <c r="H54" s="34">
        <f t="shared" si="1"/>
        <v>67210</v>
      </c>
    </row>
    <row r="55" spans="1:8" s="1" customFormat="1" ht="14.25" customHeight="1" x14ac:dyDescent="0.45">
      <c r="A55" s="55">
        <v>27</v>
      </c>
      <c r="B55" s="56"/>
      <c r="C55" s="27">
        <v>1447</v>
      </c>
      <c r="D55" s="28">
        <v>13</v>
      </c>
      <c r="E55" s="9">
        <f t="shared" si="0"/>
        <v>99.109589041095887</v>
      </c>
      <c r="F55" s="43">
        <v>43468</v>
      </c>
      <c r="G55" s="28">
        <v>42585</v>
      </c>
      <c r="H55" s="34">
        <f t="shared" si="1"/>
        <v>86053</v>
      </c>
    </row>
    <row r="56" spans="1:8" s="1" customFormat="1" ht="14.25" customHeight="1" x14ac:dyDescent="0.45">
      <c r="A56" s="55">
        <v>28</v>
      </c>
      <c r="B56" s="56"/>
      <c r="C56" s="27">
        <v>1439</v>
      </c>
      <c r="D56" s="28">
        <v>25</v>
      </c>
      <c r="E56" s="9">
        <f t="shared" si="0"/>
        <v>98.292349726775953</v>
      </c>
      <c r="F56" s="43">
        <v>45194</v>
      </c>
      <c r="G56" s="28">
        <v>43688</v>
      </c>
      <c r="H56" s="34">
        <f t="shared" si="1"/>
        <v>88882</v>
      </c>
    </row>
    <row r="57" spans="1:8" s="1" customFormat="1" ht="14.25" customHeight="1" x14ac:dyDescent="0.45">
      <c r="A57" s="55">
        <v>29</v>
      </c>
      <c r="B57" s="56"/>
      <c r="C57" s="27">
        <v>1435</v>
      </c>
      <c r="D57" s="28">
        <v>25</v>
      </c>
      <c r="E57" s="9">
        <f t="shared" si="0"/>
        <v>98.287671232876718</v>
      </c>
      <c r="F57" s="43">
        <v>46524</v>
      </c>
      <c r="G57" s="28">
        <v>44510</v>
      </c>
      <c r="H57" s="34">
        <f t="shared" si="1"/>
        <v>91034</v>
      </c>
    </row>
    <row r="58" spans="1:8" s="1" customFormat="1" ht="14.25" customHeight="1" x14ac:dyDescent="0.45">
      <c r="A58" s="55">
        <v>30</v>
      </c>
      <c r="B58" s="56"/>
      <c r="C58" s="29">
        <v>1425</v>
      </c>
      <c r="D58" s="30">
        <v>35</v>
      </c>
      <c r="E58" s="9">
        <f t="shared" si="0"/>
        <v>97.602739726027394</v>
      </c>
      <c r="F58" s="44">
        <v>50805</v>
      </c>
      <c r="G58" s="30">
        <v>49988</v>
      </c>
      <c r="H58" s="39">
        <f t="shared" si="1"/>
        <v>100793</v>
      </c>
    </row>
    <row r="59" spans="1:8" s="1" customFormat="1" ht="14.25" customHeight="1" x14ac:dyDescent="0.45">
      <c r="A59" s="55" t="s">
        <v>11</v>
      </c>
      <c r="B59" s="56"/>
      <c r="C59" s="29">
        <v>1431</v>
      </c>
      <c r="D59" s="30">
        <v>29</v>
      </c>
      <c r="E59" s="9">
        <f t="shared" si="0"/>
        <v>98.013698630136986</v>
      </c>
      <c r="F59" s="44">
        <v>53740</v>
      </c>
      <c r="G59" s="30">
        <v>53257</v>
      </c>
      <c r="H59" s="39">
        <f t="shared" si="1"/>
        <v>106997</v>
      </c>
    </row>
    <row r="60" spans="1:8" s="1" customFormat="1" ht="14.25" customHeight="1" x14ac:dyDescent="0.45">
      <c r="A60" s="55">
        <v>2</v>
      </c>
      <c r="B60" s="56"/>
      <c r="C60" s="29">
        <v>836</v>
      </c>
      <c r="D60" s="30">
        <v>628</v>
      </c>
      <c r="E60" s="9">
        <f t="shared" si="0"/>
        <v>57.103825136612016</v>
      </c>
      <c r="F60" s="44">
        <v>16454</v>
      </c>
      <c r="G60" s="30">
        <v>15902</v>
      </c>
      <c r="H60" s="39">
        <f t="shared" si="1"/>
        <v>32356</v>
      </c>
    </row>
    <row r="61" spans="1:8" s="1" customFormat="1" ht="14.25" customHeight="1" x14ac:dyDescent="0.45">
      <c r="A61" s="55">
        <v>3</v>
      </c>
      <c r="B61" s="56"/>
      <c r="C61" s="29">
        <v>1146</v>
      </c>
      <c r="D61" s="30">
        <v>314</v>
      </c>
      <c r="E61" s="9">
        <f t="shared" si="0"/>
        <v>78.493150684931507</v>
      </c>
      <c r="F61" s="44">
        <v>19936</v>
      </c>
      <c r="G61" s="30">
        <v>18451</v>
      </c>
      <c r="H61" s="39">
        <f t="shared" si="1"/>
        <v>38387</v>
      </c>
    </row>
    <row r="62" spans="1:8" s="1" customFormat="1" ht="14.25" customHeight="1" x14ac:dyDescent="0.45">
      <c r="A62" s="51">
        <v>4</v>
      </c>
      <c r="B62" s="52"/>
      <c r="C62" s="29">
        <v>1438</v>
      </c>
      <c r="D62" s="30">
        <v>22</v>
      </c>
      <c r="E62" s="10">
        <f t="shared" si="0"/>
        <v>98.493150684931507</v>
      </c>
      <c r="F62" s="44">
        <v>42166</v>
      </c>
      <c r="G62" s="30">
        <v>41856</v>
      </c>
      <c r="H62" s="39">
        <f t="shared" si="1"/>
        <v>84022</v>
      </c>
    </row>
    <row r="63" spans="1:8" s="1" customFormat="1" ht="14.25" customHeight="1" x14ac:dyDescent="0.45">
      <c r="A63" s="51">
        <v>5</v>
      </c>
      <c r="B63" s="52"/>
      <c r="C63" s="29">
        <v>1437</v>
      </c>
      <c r="D63" s="30">
        <v>23</v>
      </c>
      <c r="E63" s="10">
        <f t="shared" si="0"/>
        <v>98.424657534246577</v>
      </c>
      <c r="F63" s="44">
        <v>52949</v>
      </c>
      <c r="G63" s="30">
        <v>53364</v>
      </c>
      <c r="H63" s="39">
        <f t="shared" si="1"/>
        <v>106313</v>
      </c>
    </row>
    <row r="64" spans="1:8" s="1" customFormat="1" ht="14.25" customHeight="1" x14ac:dyDescent="0.45">
      <c r="A64" s="51">
        <v>6</v>
      </c>
      <c r="B64" s="52"/>
      <c r="C64" s="29">
        <v>1433</v>
      </c>
      <c r="D64" s="30">
        <v>31</v>
      </c>
      <c r="E64" s="10">
        <f t="shared" ref="E64:E65" si="2">C64/(C64+D64)*100</f>
        <v>97.882513661202182</v>
      </c>
      <c r="F64" s="44">
        <v>51620</v>
      </c>
      <c r="G64" s="30">
        <v>50985</v>
      </c>
      <c r="H64" s="39">
        <f t="shared" ref="H64" si="3">SUM(F64:G64)</f>
        <v>102605</v>
      </c>
    </row>
    <row r="65" spans="1:8" s="1" customFormat="1" ht="14.25" customHeight="1" x14ac:dyDescent="0.45">
      <c r="A65" s="67" t="s">
        <v>14</v>
      </c>
      <c r="B65" s="68"/>
      <c r="C65" s="31">
        <f>SUM(C3:C64)-C51</f>
        <v>94162</v>
      </c>
      <c r="D65" s="32">
        <f>SUM(D3:D64)-D51</f>
        <v>2938</v>
      </c>
      <c r="E65" s="11">
        <f t="shared" si="2"/>
        <v>96.974253347064888</v>
      </c>
      <c r="F65" s="45">
        <f>SUM(F3:F64)-F51</f>
        <v>4233805</v>
      </c>
      <c r="G65" s="32">
        <f>SUM(G3:G64)-G51</f>
        <v>4451036</v>
      </c>
      <c r="H65" s="35">
        <f>SUM(H3:H64)-H51</f>
        <v>8684841</v>
      </c>
    </row>
    <row r="66" spans="1:8" s="1" customFormat="1" ht="14.25" customHeight="1" x14ac:dyDescent="0.45">
      <c r="A66" s="13" t="s">
        <v>12</v>
      </c>
      <c r="B66" s="14"/>
      <c r="C66" s="13"/>
      <c r="D66" s="13"/>
      <c r="E66" s="13"/>
      <c r="F66" s="13"/>
      <c r="G66" s="13"/>
      <c r="H66" s="13"/>
    </row>
    <row r="67" spans="1:8" s="1" customFormat="1" ht="14.25" customHeight="1" x14ac:dyDescent="0.45">
      <c r="A67" s="13" t="s">
        <v>13</v>
      </c>
      <c r="B67" s="13"/>
      <c r="C67" s="13"/>
      <c r="D67" s="13"/>
      <c r="E67" s="13"/>
      <c r="F67" s="13"/>
      <c r="G67" s="13"/>
      <c r="H67" s="13"/>
    </row>
  </sheetData>
  <mergeCells count="65">
    <mergeCell ref="A11:B11"/>
    <mergeCell ref="A1:B2"/>
    <mergeCell ref="C1:E1"/>
    <mergeCell ref="F1:H1"/>
    <mergeCell ref="A3:B3"/>
    <mergeCell ref="A4:B4"/>
    <mergeCell ref="A5:B5"/>
    <mergeCell ref="A6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6:B46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8:B48"/>
    <mergeCell ref="A49:B49"/>
    <mergeCell ref="A50:A51"/>
    <mergeCell ref="A52:B52"/>
    <mergeCell ref="A47:B47"/>
    <mergeCell ref="A53:B53"/>
    <mergeCell ref="A54:B54"/>
    <mergeCell ref="A55:B55"/>
    <mergeCell ref="A56:B56"/>
    <mergeCell ref="A57:B57"/>
    <mergeCell ref="A64:B64"/>
    <mergeCell ref="A65:B65"/>
    <mergeCell ref="A58:B58"/>
    <mergeCell ref="A59:B59"/>
    <mergeCell ref="A60:B60"/>
    <mergeCell ref="A61:B61"/>
    <mergeCell ref="A62:B62"/>
    <mergeCell ref="A63:B63"/>
  </mergeCells>
  <phoneticPr fontId="2"/>
  <printOptions horizontalCentered="1"/>
  <pageMargins left="0.78740157480314965" right="0.78740157480314965" top="1.1811023622047245" bottom="0.59055118110236227" header="0.39370078740157483" footer="0.31496062992125984"/>
  <pageSetup paperSize="9" orientation="portrait" r:id="rId1"/>
  <headerFooter differentFirst="1" scaleWithDoc="0">
    <firstHeader>&amp;L&amp;"ＭＳ Ｐゴシック,標準"
&amp;"ＭＳ ゴシック,標準" &amp;"ＭＳ ゴシック,太字"&amp;16(2)東京便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2066-26AB-4CAF-865C-8539BF3CF08A}">
  <dimension ref="A1:H65"/>
  <sheetViews>
    <sheetView view="pageBreakPreview" zoomScaleNormal="100" zoomScaleSheetLayoutView="100" workbookViewId="0">
      <pane xSplit="2" ySplit="2" topLeftCell="C33" activePane="bottomRight" state="frozen"/>
      <selection activeCell="C3" sqref="C3"/>
      <selection pane="topRight" activeCell="C3" sqref="C3"/>
      <selection pane="bottomLeft" activeCell="C3" sqref="C3"/>
      <selection pane="bottomRight" activeCell="A50" sqref="A50:B50"/>
    </sheetView>
  </sheetViews>
  <sheetFormatPr defaultColWidth="9" defaultRowHeight="14.25" customHeight="1" x14ac:dyDescent="0.45"/>
  <cols>
    <col min="1" max="1" width="4.19921875" style="13" customWidth="1"/>
    <col min="2" max="2" width="6.69921875" style="13" customWidth="1"/>
    <col min="3" max="8" width="11.19921875" style="13" customWidth="1"/>
    <col min="9" max="16384" width="9" style="18"/>
  </cols>
  <sheetData>
    <row r="1" spans="1:8" s="14" customFormat="1" ht="14.25" customHeight="1" x14ac:dyDescent="0.45">
      <c r="A1" s="59" t="s">
        <v>0</v>
      </c>
      <c r="B1" s="60"/>
      <c r="C1" s="59" t="s">
        <v>1</v>
      </c>
      <c r="D1" s="62"/>
      <c r="E1" s="63"/>
      <c r="F1" s="64" t="s">
        <v>29</v>
      </c>
      <c r="G1" s="62"/>
      <c r="H1" s="63"/>
    </row>
    <row r="2" spans="1:8" s="14" customFormat="1" ht="14.25" customHeight="1" x14ac:dyDescent="0.45">
      <c r="A2" s="53"/>
      <c r="B2" s="54"/>
      <c r="C2" s="3" t="s">
        <v>2</v>
      </c>
      <c r="D2" s="4" t="s">
        <v>3</v>
      </c>
      <c r="E2" s="5" t="s">
        <v>30</v>
      </c>
      <c r="F2" s="50" t="s">
        <v>4</v>
      </c>
      <c r="G2" s="4" t="s">
        <v>5</v>
      </c>
      <c r="H2" s="5" t="s">
        <v>6</v>
      </c>
    </row>
    <row r="3" spans="1:8" s="14" customFormat="1" ht="14.25" customHeight="1" x14ac:dyDescent="0.45">
      <c r="A3" s="77" t="s">
        <v>15</v>
      </c>
      <c r="B3" s="78"/>
      <c r="C3" s="25">
        <v>435</v>
      </c>
      <c r="D3" s="26">
        <v>5</v>
      </c>
      <c r="E3" s="7">
        <f>C3/(C3+D3)*100</f>
        <v>98.86363636363636</v>
      </c>
      <c r="F3" s="42">
        <v>11448</v>
      </c>
      <c r="G3" s="26">
        <v>11823</v>
      </c>
      <c r="H3" s="33">
        <f>SUM(F3:G3)</f>
        <v>23271</v>
      </c>
    </row>
    <row r="4" spans="1:8" s="14" customFormat="1" ht="14.25" customHeight="1" x14ac:dyDescent="0.45">
      <c r="A4" s="73">
        <v>55</v>
      </c>
      <c r="B4" s="74"/>
      <c r="C4" s="27">
        <v>1231</v>
      </c>
      <c r="D4" s="28">
        <v>51</v>
      </c>
      <c r="E4" s="9">
        <f t="shared" ref="E4:E47" si="0">C4/(C4+D4)*100</f>
        <v>96.021840873634943</v>
      </c>
      <c r="F4" s="43">
        <v>28028</v>
      </c>
      <c r="G4" s="28">
        <v>28074</v>
      </c>
      <c r="H4" s="34">
        <f t="shared" ref="H4:H49" si="1">SUM(F4:G4)</f>
        <v>56102</v>
      </c>
    </row>
    <row r="5" spans="1:8" s="14" customFormat="1" ht="14.25" customHeight="1" x14ac:dyDescent="0.45">
      <c r="A5" s="73">
        <v>56</v>
      </c>
      <c r="B5" s="74"/>
      <c r="C5" s="27">
        <v>1413</v>
      </c>
      <c r="D5" s="28">
        <v>47</v>
      </c>
      <c r="E5" s="9">
        <f t="shared" si="0"/>
        <v>96.780821917808225</v>
      </c>
      <c r="F5" s="43">
        <v>32785</v>
      </c>
      <c r="G5" s="28">
        <v>33337</v>
      </c>
      <c r="H5" s="34">
        <f t="shared" si="1"/>
        <v>66122</v>
      </c>
    </row>
    <row r="6" spans="1:8" s="14" customFormat="1" ht="14.25" customHeight="1" x14ac:dyDescent="0.45">
      <c r="A6" s="73">
        <v>57</v>
      </c>
      <c r="B6" s="74"/>
      <c r="C6" s="27">
        <v>1385</v>
      </c>
      <c r="D6" s="28">
        <v>27</v>
      </c>
      <c r="E6" s="9">
        <f t="shared" si="0"/>
        <v>98.087818696883858</v>
      </c>
      <c r="F6" s="43">
        <v>28391</v>
      </c>
      <c r="G6" s="28">
        <v>29191</v>
      </c>
      <c r="H6" s="34">
        <f t="shared" si="1"/>
        <v>57582</v>
      </c>
    </row>
    <row r="7" spans="1:8" s="14" customFormat="1" ht="14.25" customHeight="1" x14ac:dyDescent="0.45">
      <c r="A7" s="73">
        <v>58</v>
      </c>
      <c r="B7" s="74"/>
      <c r="C7" s="27">
        <v>1436</v>
      </c>
      <c r="D7" s="28">
        <v>24</v>
      </c>
      <c r="E7" s="9">
        <f t="shared" si="0"/>
        <v>98.356164383561634</v>
      </c>
      <c r="F7" s="43">
        <v>35981</v>
      </c>
      <c r="G7" s="28">
        <v>37369</v>
      </c>
      <c r="H7" s="34">
        <f t="shared" si="1"/>
        <v>73350</v>
      </c>
    </row>
    <row r="8" spans="1:8" s="14" customFormat="1" ht="14.25" customHeight="1" x14ac:dyDescent="0.45">
      <c r="A8" s="73">
        <v>59</v>
      </c>
      <c r="B8" s="74"/>
      <c r="C8" s="27">
        <v>1438</v>
      </c>
      <c r="D8" s="28">
        <v>36</v>
      </c>
      <c r="E8" s="9">
        <f t="shared" si="0"/>
        <v>97.557666214382635</v>
      </c>
      <c r="F8" s="43">
        <v>41967</v>
      </c>
      <c r="G8" s="28">
        <v>41388</v>
      </c>
      <c r="H8" s="34">
        <f t="shared" si="1"/>
        <v>83355</v>
      </c>
    </row>
    <row r="9" spans="1:8" s="14" customFormat="1" ht="14.25" customHeight="1" x14ac:dyDescent="0.45">
      <c r="A9" s="73">
        <v>60</v>
      </c>
      <c r="B9" s="74"/>
      <c r="C9" s="27">
        <v>1642</v>
      </c>
      <c r="D9" s="28">
        <v>18</v>
      </c>
      <c r="E9" s="9">
        <f t="shared" si="0"/>
        <v>98.915662650602414</v>
      </c>
      <c r="F9" s="43">
        <v>43477</v>
      </c>
      <c r="G9" s="28">
        <v>42328</v>
      </c>
      <c r="H9" s="34">
        <f t="shared" si="1"/>
        <v>85805</v>
      </c>
    </row>
    <row r="10" spans="1:8" s="14" customFormat="1" ht="14.25" customHeight="1" x14ac:dyDescent="0.45">
      <c r="A10" s="73">
        <v>61</v>
      </c>
      <c r="B10" s="74"/>
      <c r="C10" s="27">
        <v>1703</v>
      </c>
      <c r="D10" s="28">
        <v>23</v>
      </c>
      <c r="E10" s="9">
        <f t="shared" si="0"/>
        <v>98.66743916570104</v>
      </c>
      <c r="F10" s="43">
        <v>45253</v>
      </c>
      <c r="G10" s="28">
        <v>43963</v>
      </c>
      <c r="H10" s="34">
        <f t="shared" si="1"/>
        <v>89216</v>
      </c>
    </row>
    <row r="11" spans="1:8" s="14" customFormat="1" ht="14.25" customHeight="1" x14ac:dyDescent="0.45">
      <c r="A11" s="73">
        <v>62</v>
      </c>
      <c r="B11" s="74"/>
      <c r="C11" s="27">
        <v>1750</v>
      </c>
      <c r="D11" s="28">
        <v>32</v>
      </c>
      <c r="E11" s="9">
        <f t="shared" si="0"/>
        <v>98.204264870931539</v>
      </c>
      <c r="F11" s="43">
        <v>49734</v>
      </c>
      <c r="G11" s="28">
        <v>49641</v>
      </c>
      <c r="H11" s="34">
        <f t="shared" si="1"/>
        <v>99375</v>
      </c>
    </row>
    <row r="12" spans="1:8" s="14" customFormat="1" ht="14.25" customHeight="1" x14ac:dyDescent="0.45">
      <c r="A12" s="73">
        <v>63</v>
      </c>
      <c r="B12" s="74"/>
      <c r="C12" s="27">
        <v>1692</v>
      </c>
      <c r="D12" s="28">
        <v>34</v>
      </c>
      <c r="E12" s="9">
        <f t="shared" si="0"/>
        <v>98.030127462340673</v>
      </c>
      <c r="F12" s="43">
        <v>50735</v>
      </c>
      <c r="G12" s="28">
        <v>50178</v>
      </c>
      <c r="H12" s="34">
        <f t="shared" si="1"/>
        <v>100913</v>
      </c>
    </row>
    <row r="13" spans="1:8" s="14" customFormat="1" ht="14.25" customHeight="1" x14ac:dyDescent="0.45">
      <c r="A13" s="73" t="s">
        <v>16</v>
      </c>
      <c r="B13" s="74"/>
      <c r="C13" s="27">
        <v>2168</v>
      </c>
      <c r="D13" s="28">
        <v>24</v>
      </c>
      <c r="E13" s="9">
        <f t="shared" si="0"/>
        <v>98.905109489051085</v>
      </c>
      <c r="F13" s="43">
        <v>80569</v>
      </c>
      <c r="G13" s="28">
        <v>76057</v>
      </c>
      <c r="H13" s="34">
        <f t="shared" si="1"/>
        <v>156626</v>
      </c>
    </row>
    <row r="14" spans="1:8" s="14" customFormat="1" ht="14.25" customHeight="1" x14ac:dyDescent="0.45">
      <c r="A14" s="73">
        <v>2</v>
      </c>
      <c r="B14" s="74"/>
      <c r="C14" s="27">
        <v>2176</v>
      </c>
      <c r="D14" s="28">
        <v>14</v>
      </c>
      <c r="E14" s="9">
        <f t="shared" si="0"/>
        <v>99.3607305936073</v>
      </c>
      <c r="F14" s="43">
        <v>94081</v>
      </c>
      <c r="G14" s="28">
        <v>89948</v>
      </c>
      <c r="H14" s="34">
        <f t="shared" si="1"/>
        <v>184029</v>
      </c>
    </row>
    <row r="15" spans="1:8" s="14" customFormat="1" ht="14.25" customHeight="1" x14ac:dyDescent="0.45">
      <c r="A15" s="73">
        <v>3</v>
      </c>
      <c r="B15" s="74"/>
      <c r="C15" s="27">
        <v>2160</v>
      </c>
      <c r="D15" s="28">
        <v>30</v>
      </c>
      <c r="E15" s="9">
        <f t="shared" si="0"/>
        <v>98.630136986301366</v>
      </c>
      <c r="F15" s="43">
        <v>106771</v>
      </c>
      <c r="G15" s="28">
        <v>100778</v>
      </c>
      <c r="H15" s="34">
        <f t="shared" si="1"/>
        <v>207549</v>
      </c>
    </row>
    <row r="16" spans="1:8" s="14" customFormat="1" ht="14.25" customHeight="1" x14ac:dyDescent="0.45">
      <c r="A16" s="73">
        <v>4</v>
      </c>
      <c r="B16" s="74"/>
      <c r="C16" s="27">
        <v>2232</v>
      </c>
      <c r="D16" s="28">
        <v>16</v>
      </c>
      <c r="E16" s="9">
        <f t="shared" si="0"/>
        <v>99.288256227758012</v>
      </c>
      <c r="F16" s="43">
        <v>94251</v>
      </c>
      <c r="G16" s="28">
        <v>92246</v>
      </c>
      <c r="H16" s="34">
        <f t="shared" si="1"/>
        <v>186497</v>
      </c>
    </row>
    <row r="17" spans="1:8" s="14" customFormat="1" ht="14.25" customHeight="1" x14ac:dyDescent="0.45">
      <c r="A17" s="73">
        <v>5</v>
      </c>
      <c r="B17" s="74"/>
      <c r="C17" s="27">
        <v>2259</v>
      </c>
      <c r="D17" s="28">
        <v>45</v>
      </c>
      <c r="E17" s="9">
        <f t="shared" si="0"/>
        <v>98.046875</v>
      </c>
      <c r="F17" s="43">
        <v>90399</v>
      </c>
      <c r="G17" s="28">
        <v>90245</v>
      </c>
      <c r="H17" s="34">
        <f t="shared" si="1"/>
        <v>180644</v>
      </c>
    </row>
    <row r="18" spans="1:8" s="14" customFormat="1" ht="14.25" customHeight="1" x14ac:dyDescent="0.45">
      <c r="A18" s="73">
        <v>6</v>
      </c>
      <c r="B18" s="74"/>
      <c r="C18" s="27">
        <v>2101</v>
      </c>
      <c r="D18" s="28">
        <v>54</v>
      </c>
      <c r="E18" s="9">
        <f t="shared" si="0"/>
        <v>97.494199535962878</v>
      </c>
      <c r="F18" s="43">
        <v>90816</v>
      </c>
      <c r="G18" s="28">
        <v>92004</v>
      </c>
      <c r="H18" s="34">
        <f t="shared" si="1"/>
        <v>182820</v>
      </c>
    </row>
    <row r="19" spans="1:8" s="14" customFormat="1" ht="14.25" customHeight="1" x14ac:dyDescent="0.45">
      <c r="A19" s="73">
        <v>7</v>
      </c>
      <c r="B19" s="74"/>
      <c r="C19" s="27">
        <v>1573</v>
      </c>
      <c r="D19" s="28">
        <v>2</v>
      </c>
      <c r="E19" s="9">
        <f t="shared" si="0"/>
        <v>99.873015873015873</v>
      </c>
      <c r="F19" s="43">
        <v>63175</v>
      </c>
      <c r="G19" s="28">
        <v>63607</v>
      </c>
      <c r="H19" s="34">
        <f t="shared" si="1"/>
        <v>126782</v>
      </c>
    </row>
    <row r="20" spans="1:8" s="14" customFormat="1" ht="14.25" customHeight="1" x14ac:dyDescent="0.45">
      <c r="A20" s="73">
        <v>8</v>
      </c>
      <c r="B20" s="74"/>
      <c r="C20" s="27">
        <v>1459</v>
      </c>
      <c r="D20" s="28">
        <v>5</v>
      </c>
      <c r="E20" s="9">
        <f t="shared" si="0"/>
        <v>99.658469945355193</v>
      </c>
      <c r="F20" s="43">
        <v>63117</v>
      </c>
      <c r="G20" s="28">
        <v>67356</v>
      </c>
      <c r="H20" s="34">
        <f t="shared" si="1"/>
        <v>130473</v>
      </c>
    </row>
    <row r="21" spans="1:8" s="14" customFormat="1" ht="14.25" customHeight="1" x14ac:dyDescent="0.45">
      <c r="A21" s="73">
        <v>9</v>
      </c>
      <c r="B21" s="74"/>
      <c r="C21" s="27">
        <v>1355</v>
      </c>
      <c r="D21" s="28">
        <v>13</v>
      </c>
      <c r="E21" s="9">
        <f t="shared" si="0"/>
        <v>99.049707602339183</v>
      </c>
      <c r="F21" s="43">
        <v>61454</v>
      </c>
      <c r="G21" s="28">
        <v>65623</v>
      </c>
      <c r="H21" s="34">
        <f t="shared" si="1"/>
        <v>127077</v>
      </c>
    </row>
    <row r="22" spans="1:8" s="14" customFormat="1" ht="14.25" customHeight="1" x14ac:dyDescent="0.45">
      <c r="A22" s="73">
        <v>10</v>
      </c>
      <c r="B22" s="74"/>
      <c r="C22" s="27">
        <v>1303</v>
      </c>
      <c r="D22" s="28">
        <v>7</v>
      </c>
      <c r="E22" s="9">
        <f t="shared" si="0"/>
        <v>99.465648854961827</v>
      </c>
      <c r="F22" s="43">
        <v>59961</v>
      </c>
      <c r="G22" s="28">
        <v>62721</v>
      </c>
      <c r="H22" s="34">
        <f t="shared" si="1"/>
        <v>122682</v>
      </c>
    </row>
    <row r="23" spans="1:8" s="14" customFormat="1" ht="14.25" customHeight="1" x14ac:dyDescent="0.45">
      <c r="A23" s="73">
        <v>11</v>
      </c>
      <c r="B23" s="74"/>
      <c r="C23" s="27">
        <v>1250</v>
      </c>
      <c r="D23" s="28">
        <v>0</v>
      </c>
      <c r="E23" s="9">
        <f t="shared" si="0"/>
        <v>100</v>
      </c>
      <c r="F23" s="43">
        <v>58328</v>
      </c>
      <c r="G23" s="28">
        <v>59102</v>
      </c>
      <c r="H23" s="34">
        <f t="shared" si="1"/>
        <v>117430</v>
      </c>
    </row>
    <row r="24" spans="1:8" s="14" customFormat="1" ht="14.25" customHeight="1" x14ac:dyDescent="0.45">
      <c r="A24" s="73">
        <v>12</v>
      </c>
      <c r="B24" s="74"/>
      <c r="C24" s="27">
        <v>912</v>
      </c>
      <c r="D24" s="28">
        <v>2</v>
      </c>
      <c r="E24" s="9">
        <f t="shared" si="0"/>
        <v>99.781181619256017</v>
      </c>
      <c r="F24" s="43">
        <v>45670</v>
      </c>
      <c r="G24" s="28">
        <v>47542</v>
      </c>
      <c r="H24" s="34">
        <f t="shared" si="1"/>
        <v>93212</v>
      </c>
    </row>
    <row r="25" spans="1:8" s="14" customFormat="1" ht="14.25" customHeight="1" x14ac:dyDescent="0.45">
      <c r="A25" s="73">
        <v>13</v>
      </c>
      <c r="B25" s="74"/>
      <c r="C25" s="27">
        <v>725</v>
      </c>
      <c r="D25" s="28">
        <v>5</v>
      </c>
      <c r="E25" s="9">
        <f t="shared" si="0"/>
        <v>99.315068493150676</v>
      </c>
      <c r="F25" s="43">
        <v>38206</v>
      </c>
      <c r="G25" s="28">
        <v>40192</v>
      </c>
      <c r="H25" s="34">
        <f t="shared" si="1"/>
        <v>78398</v>
      </c>
    </row>
    <row r="26" spans="1:8" s="14" customFormat="1" ht="14.25" customHeight="1" x14ac:dyDescent="0.45">
      <c r="A26" s="73">
        <v>14</v>
      </c>
      <c r="B26" s="74"/>
      <c r="C26" s="27">
        <v>1098</v>
      </c>
      <c r="D26" s="28">
        <v>0</v>
      </c>
      <c r="E26" s="9">
        <f t="shared" si="0"/>
        <v>100</v>
      </c>
      <c r="F26" s="43">
        <v>59424</v>
      </c>
      <c r="G26" s="28">
        <v>58178</v>
      </c>
      <c r="H26" s="34">
        <f t="shared" si="1"/>
        <v>117602</v>
      </c>
    </row>
    <row r="27" spans="1:8" s="14" customFormat="1" ht="14.25" customHeight="1" x14ac:dyDescent="0.45">
      <c r="A27" s="73">
        <v>15</v>
      </c>
      <c r="B27" s="74"/>
      <c r="C27" s="27">
        <v>2404</v>
      </c>
      <c r="D27" s="28">
        <v>34</v>
      </c>
      <c r="E27" s="9">
        <f t="shared" si="0"/>
        <v>98.605414273995081</v>
      </c>
      <c r="F27" s="43">
        <v>58713</v>
      </c>
      <c r="G27" s="28">
        <v>60006</v>
      </c>
      <c r="H27" s="34">
        <f t="shared" si="1"/>
        <v>118719</v>
      </c>
    </row>
    <row r="28" spans="1:8" s="14" customFormat="1" ht="14.25" customHeight="1" x14ac:dyDescent="0.45">
      <c r="A28" s="73">
        <v>16</v>
      </c>
      <c r="B28" s="74"/>
      <c r="C28" s="27">
        <v>2867</v>
      </c>
      <c r="D28" s="28">
        <v>61</v>
      </c>
      <c r="E28" s="9">
        <f t="shared" si="0"/>
        <v>97.916666666666657</v>
      </c>
      <c r="F28" s="43">
        <v>49579</v>
      </c>
      <c r="G28" s="28">
        <v>49968</v>
      </c>
      <c r="H28" s="34">
        <f t="shared" si="1"/>
        <v>99547</v>
      </c>
    </row>
    <row r="29" spans="1:8" s="14" customFormat="1" ht="14.25" customHeight="1" x14ac:dyDescent="0.45">
      <c r="A29" s="73">
        <v>17</v>
      </c>
      <c r="B29" s="74"/>
      <c r="C29" s="27">
        <v>2876</v>
      </c>
      <c r="D29" s="28">
        <v>44</v>
      </c>
      <c r="E29" s="9">
        <f t="shared" si="0"/>
        <v>98.493150684931507</v>
      </c>
      <c r="F29" s="43">
        <v>49622</v>
      </c>
      <c r="G29" s="28">
        <v>50763</v>
      </c>
      <c r="H29" s="34">
        <f t="shared" si="1"/>
        <v>100385</v>
      </c>
    </row>
    <row r="30" spans="1:8" s="14" customFormat="1" ht="14.25" customHeight="1" x14ac:dyDescent="0.45">
      <c r="A30" s="73">
        <v>18</v>
      </c>
      <c r="B30" s="74"/>
      <c r="C30" s="27">
        <v>2899</v>
      </c>
      <c r="D30" s="28">
        <v>21</v>
      </c>
      <c r="E30" s="9">
        <f t="shared" si="0"/>
        <v>99.280821917808211</v>
      </c>
      <c r="F30" s="43">
        <v>50579</v>
      </c>
      <c r="G30" s="28">
        <v>50766</v>
      </c>
      <c r="H30" s="34">
        <f t="shared" si="1"/>
        <v>101345</v>
      </c>
    </row>
    <row r="31" spans="1:8" s="14" customFormat="1" ht="14.25" customHeight="1" x14ac:dyDescent="0.45">
      <c r="A31" s="73">
        <v>19</v>
      </c>
      <c r="B31" s="74"/>
      <c r="C31" s="27">
        <v>2892</v>
      </c>
      <c r="D31" s="28">
        <v>28</v>
      </c>
      <c r="E31" s="9">
        <f t="shared" si="0"/>
        <v>99.041095890410958</v>
      </c>
      <c r="F31" s="43">
        <v>49108</v>
      </c>
      <c r="G31" s="28">
        <v>49050</v>
      </c>
      <c r="H31" s="34">
        <f t="shared" si="1"/>
        <v>98158</v>
      </c>
    </row>
    <row r="32" spans="1:8" s="14" customFormat="1" ht="14.25" customHeight="1" x14ac:dyDescent="0.45">
      <c r="A32" s="73">
        <v>20</v>
      </c>
      <c r="B32" s="74"/>
      <c r="C32" s="27">
        <v>2906</v>
      </c>
      <c r="D32" s="28">
        <v>22</v>
      </c>
      <c r="E32" s="9">
        <f t="shared" si="0"/>
        <v>99.248633879781423</v>
      </c>
      <c r="F32" s="43">
        <v>45446</v>
      </c>
      <c r="G32" s="28">
        <v>45464</v>
      </c>
      <c r="H32" s="34">
        <f t="shared" si="1"/>
        <v>90910</v>
      </c>
    </row>
    <row r="33" spans="1:8" s="14" customFormat="1" ht="14.25" customHeight="1" x14ac:dyDescent="0.45">
      <c r="A33" s="73">
        <v>21</v>
      </c>
      <c r="B33" s="74"/>
      <c r="C33" s="27">
        <v>2756</v>
      </c>
      <c r="D33" s="28">
        <v>42</v>
      </c>
      <c r="E33" s="9">
        <f t="shared" si="0"/>
        <v>98.498927805575406</v>
      </c>
      <c r="F33" s="43">
        <v>39186</v>
      </c>
      <c r="G33" s="28">
        <v>39690</v>
      </c>
      <c r="H33" s="34">
        <f t="shared" si="1"/>
        <v>78876</v>
      </c>
    </row>
    <row r="34" spans="1:8" s="14" customFormat="1" ht="14.25" customHeight="1" x14ac:dyDescent="0.45">
      <c r="A34" s="73">
        <v>22</v>
      </c>
      <c r="B34" s="74"/>
      <c r="C34" s="27">
        <v>2179</v>
      </c>
      <c r="D34" s="28">
        <v>11</v>
      </c>
      <c r="E34" s="9">
        <f t="shared" si="0"/>
        <v>99.497716894977174</v>
      </c>
      <c r="F34" s="43">
        <v>36882</v>
      </c>
      <c r="G34" s="28">
        <v>36490</v>
      </c>
      <c r="H34" s="34">
        <f t="shared" si="1"/>
        <v>73372</v>
      </c>
    </row>
    <row r="35" spans="1:8" s="14" customFormat="1" ht="14.25" customHeight="1" x14ac:dyDescent="0.45">
      <c r="A35" s="75">
        <v>23</v>
      </c>
      <c r="B35" s="16" t="s">
        <v>17</v>
      </c>
      <c r="C35" s="27">
        <v>2166</v>
      </c>
      <c r="D35" s="28">
        <v>24</v>
      </c>
      <c r="E35" s="9">
        <f t="shared" si="0"/>
        <v>98.904109589041099</v>
      </c>
      <c r="F35" s="43">
        <v>43920</v>
      </c>
      <c r="G35" s="28">
        <v>42846</v>
      </c>
      <c r="H35" s="34">
        <f t="shared" si="1"/>
        <v>86766</v>
      </c>
    </row>
    <row r="36" spans="1:8" s="14" customFormat="1" ht="14.25" customHeight="1" x14ac:dyDescent="0.45">
      <c r="A36" s="76"/>
      <c r="B36" s="16" t="s">
        <v>18</v>
      </c>
      <c r="C36" s="27">
        <v>369</v>
      </c>
      <c r="D36" s="28">
        <v>1</v>
      </c>
      <c r="E36" s="9">
        <f t="shared" si="0"/>
        <v>99.729729729729726</v>
      </c>
      <c r="F36" s="43">
        <v>11065</v>
      </c>
      <c r="G36" s="28">
        <v>9786</v>
      </c>
      <c r="H36" s="34">
        <f t="shared" si="1"/>
        <v>20851</v>
      </c>
    </row>
    <row r="37" spans="1:8" s="14" customFormat="1" ht="14.25" customHeight="1" x14ac:dyDescent="0.45">
      <c r="A37" s="73">
        <v>24</v>
      </c>
      <c r="B37" s="74"/>
      <c r="C37" s="27">
        <v>2174</v>
      </c>
      <c r="D37" s="28">
        <v>22</v>
      </c>
      <c r="E37" s="9">
        <f t="shared" si="0"/>
        <v>98.998178506375226</v>
      </c>
      <c r="F37" s="43">
        <v>43511</v>
      </c>
      <c r="G37" s="28">
        <v>44311</v>
      </c>
      <c r="H37" s="34">
        <f t="shared" si="1"/>
        <v>87822</v>
      </c>
    </row>
    <row r="38" spans="1:8" s="14" customFormat="1" ht="14.25" customHeight="1" x14ac:dyDescent="0.45">
      <c r="A38" s="73">
        <v>25</v>
      </c>
      <c r="B38" s="74"/>
      <c r="C38" s="27">
        <v>2171</v>
      </c>
      <c r="D38" s="28">
        <v>19</v>
      </c>
      <c r="E38" s="9">
        <f t="shared" si="0"/>
        <v>99.132420091324207</v>
      </c>
      <c r="F38" s="43">
        <v>42848</v>
      </c>
      <c r="G38" s="28">
        <v>43441</v>
      </c>
      <c r="H38" s="34">
        <f t="shared" si="1"/>
        <v>86289</v>
      </c>
    </row>
    <row r="39" spans="1:8" s="14" customFormat="1" ht="14.25" customHeight="1" x14ac:dyDescent="0.45">
      <c r="A39" s="73">
        <v>26</v>
      </c>
      <c r="B39" s="74"/>
      <c r="C39" s="27">
        <v>2171</v>
      </c>
      <c r="D39" s="28">
        <v>19</v>
      </c>
      <c r="E39" s="9">
        <f t="shared" si="0"/>
        <v>99.132420091324207</v>
      </c>
      <c r="F39" s="43">
        <v>44373</v>
      </c>
      <c r="G39" s="28">
        <v>44687</v>
      </c>
      <c r="H39" s="34">
        <f t="shared" si="1"/>
        <v>89060</v>
      </c>
    </row>
    <row r="40" spans="1:8" s="14" customFormat="1" ht="14.25" customHeight="1" x14ac:dyDescent="0.45">
      <c r="A40" s="73">
        <v>27</v>
      </c>
      <c r="B40" s="74"/>
      <c r="C40" s="27">
        <v>2176</v>
      </c>
      <c r="D40" s="28">
        <v>14</v>
      </c>
      <c r="E40" s="9">
        <f t="shared" si="0"/>
        <v>99.3607305936073</v>
      </c>
      <c r="F40" s="43">
        <v>46968</v>
      </c>
      <c r="G40" s="28">
        <v>49837</v>
      </c>
      <c r="H40" s="34">
        <f t="shared" si="1"/>
        <v>96805</v>
      </c>
    </row>
    <row r="41" spans="1:8" s="14" customFormat="1" ht="14.25" customHeight="1" x14ac:dyDescent="0.45">
      <c r="A41" s="73">
        <v>28</v>
      </c>
      <c r="B41" s="74"/>
      <c r="C41" s="27">
        <v>2161</v>
      </c>
      <c r="D41" s="28">
        <v>35</v>
      </c>
      <c r="E41" s="9">
        <f t="shared" si="0"/>
        <v>98.406193078324222</v>
      </c>
      <c r="F41" s="43">
        <v>48790</v>
      </c>
      <c r="G41" s="28">
        <v>51506</v>
      </c>
      <c r="H41" s="34">
        <f t="shared" si="1"/>
        <v>100296</v>
      </c>
    </row>
    <row r="42" spans="1:8" s="14" customFormat="1" ht="14.25" customHeight="1" x14ac:dyDescent="0.45">
      <c r="A42" s="73">
        <v>29</v>
      </c>
      <c r="B42" s="74"/>
      <c r="C42" s="27">
        <v>2152</v>
      </c>
      <c r="D42" s="28">
        <v>38</v>
      </c>
      <c r="E42" s="9">
        <f t="shared" si="0"/>
        <v>98.264840182648399</v>
      </c>
      <c r="F42" s="43">
        <v>52174</v>
      </c>
      <c r="G42" s="28">
        <v>54539</v>
      </c>
      <c r="H42" s="34">
        <f t="shared" si="1"/>
        <v>106713</v>
      </c>
    </row>
    <row r="43" spans="1:8" s="14" customFormat="1" ht="14.25" customHeight="1" x14ac:dyDescent="0.45">
      <c r="A43" s="51">
        <v>30</v>
      </c>
      <c r="B43" s="52"/>
      <c r="C43" s="29">
        <v>2164</v>
      </c>
      <c r="D43" s="30">
        <v>26</v>
      </c>
      <c r="E43" s="9">
        <f t="shared" si="0"/>
        <v>98.81278538812785</v>
      </c>
      <c r="F43" s="44">
        <v>58278</v>
      </c>
      <c r="G43" s="30">
        <v>58126</v>
      </c>
      <c r="H43" s="39">
        <f t="shared" si="1"/>
        <v>116404</v>
      </c>
    </row>
    <row r="44" spans="1:8" s="14" customFormat="1" ht="14.25" customHeight="1" x14ac:dyDescent="0.45">
      <c r="A44" s="51" t="s">
        <v>19</v>
      </c>
      <c r="B44" s="52"/>
      <c r="C44" s="29">
        <v>2172</v>
      </c>
      <c r="D44" s="30">
        <v>18</v>
      </c>
      <c r="E44" s="9">
        <f t="shared" si="0"/>
        <v>99.178082191780831</v>
      </c>
      <c r="F44" s="44">
        <v>60707</v>
      </c>
      <c r="G44" s="30">
        <v>58813</v>
      </c>
      <c r="H44" s="39">
        <f t="shared" si="1"/>
        <v>119520</v>
      </c>
    </row>
    <row r="45" spans="1:8" s="14" customFormat="1" ht="14.25" customHeight="1" x14ac:dyDescent="0.45">
      <c r="A45" s="51">
        <v>2</v>
      </c>
      <c r="B45" s="52"/>
      <c r="C45" s="29">
        <v>1236</v>
      </c>
      <c r="D45" s="30">
        <v>960</v>
      </c>
      <c r="E45" s="9">
        <f t="shared" si="0"/>
        <v>56.284153005464475</v>
      </c>
      <c r="F45" s="44">
        <v>22811</v>
      </c>
      <c r="G45" s="30">
        <v>21967</v>
      </c>
      <c r="H45" s="39">
        <f t="shared" si="1"/>
        <v>44778</v>
      </c>
    </row>
    <row r="46" spans="1:8" s="14" customFormat="1" ht="14.25" customHeight="1" x14ac:dyDescent="0.45">
      <c r="A46" s="51">
        <v>3</v>
      </c>
      <c r="B46" s="52"/>
      <c r="C46" s="29">
        <v>1340</v>
      </c>
      <c r="D46" s="30">
        <v>850</v>
      </c>
      <c r="E46" s="9">
        <f t="shared" si="0"/>
        <v>61.187214611872143</v>
      </c>
      <c r="F46" s="44">
        <v>21645</v>
      </c>
      <c r="G46" s="30">
        <v>21042</v>
      </c>
      <c r="H46" s="39">
        <f t="shared" si="1"/>
        <v>42687</v>
      </c>
    </row>
    <row r="47" spans="1:8" s="14" customFormat="1" ht="14.25" customHeight="1" x14ac:dyDescent="0.45">
      <c r="A47" s="51">
        <v>4</v>
      </c>
      <c r="B47" s="52"/>
      <c r="C47" s="29">
        <v>2081</v>
      </c>
      <c r="D47" s="30">
        <v>109</v>
      </c>
      <c r="E47" s="10">
        <f t="shared" si="0"/>
        <v>95.022831050228305</v>
      </c>
      <c r="F47" s="44">
        <v>44371</v>
      </c>
      <c r="G47" s="30">
        <v>43681</v>
      </c>
      <c r="H47" s="39">
        <f t="shared" si="1"/>
        <v>88052</v>
      </c>
    </row>
    <row r="48" spans="1:8" s="14" customFormat="1" ht="14.25" customHeight="1" x14ac:dyDescent="0.45">
      <c r="A48" s="51">
        <v>5</v>
      </c>
      <c r="B48" s="52"/>
      <c r="C48" s="27">
        <v>2173</v>
      </c>
      <c r="D48" s="28">
        <v>17</v>
      </c>
      <c r="E48" s="9">
        <f>C48/(C48+D48)*100</f>
        <v>99.223744292237441</v>
      </c>
      <c r="F48" s="43">
        <v>60769</v>
      </c>
      <c r="G48" s="28">
        <v>60466</v>
      </c>
      <c r="H48" s="34">
        <f t="shared" si="1"/>
        <v>121235</v>
      </c>
    </row>
    <row r="49" spans="1:8" s="14" customFormat="1" ht="14.25" customHeight="1" x14ac:dyDescent="0.45">
      <c r="A49" s="51">
        <v>6</v>
      </c>
      <c r="B49" s="52"/>
      <c r="C49" s="27">
        <v>2184</v>
      </c>
      <c r="D49" s="28">
        <v>12</v>
      </c>
      <c r="E49" s="9">
        <f>C49/(C49+D49)*100</f>
        <v>99.453551912568301</v>
      </c>
      <c r="F49" s="43">
        <v>68144</v>
      </c>
      <c r="G49" s="28">
        <v>68409</v>
      </c>
      <c r="H49" s="34">
        <f t="shared" si="1"/>
        <v>136553</v>
      </c>
    </row>
    <row r="50" spans="1:8" s="14" customFormat="1" ht="14.25" customHeight="1" x14ac:dyDescent="0.45">
      <c r="A50" s="70" t="s">
        <v>14</v>
      </c>
      <c r="B50" s="71"/>
      <c r="C50" s="40">
        <f>SUM(C3:C49)-C36</f>
        <v>87196</v>
      </c>
      <c r="D50" s="41">
        <f>SUM(D3:D49)-D36</f>
        <v>2940</v>
      </c>
      <c r="E50" s="24">
        <f>C50/(C50+D50)*100</f>
        <v>96.738262181592262</v>
      </c>
      <c r="F50" s="46">
        <f>SUM(F3:F49)-F36</f>
        <v>2412445</v>
      </c>
      <c r="G50" s="41">
        <f>SUM(G3:G49)-G36</f>
        <v>2418759</v>
      </c>
      <c r="H50" s="47">
        <f>SUM(H3:H49)-H36</f>
        <v>4831204</v>
      </c>
    </row>
    <row r="51" spans="1:8" s="14" customFormat="1" ht="14.25" customHeight="1" x14ac:dyDescent="0.45">
      <c r="A51" s="13" t="s">
        <v>12</v>
      </c>
      <c r="C51" s="36"/>
      <c r="D51" s="36"/>
      <c r="E51" s="13"/>
      <c r="F51" s="36"/>
      <c r="G51" s="36"/>
      <c r="H51" s="36"/>
    </row>
    <row r="52" spans="1:8" s="14" customFormat="1" ht="14.25" customHeight="1" x14ac:dyDescent="0.45">
      <c r="A52" s="13" t="s">
        <v>13</v>
      </c>
      <c r="B52" s="13"/>
      <c r="C52" s="36"/>
      <c r="D52" s="36"/>
      <c r="E52" s="13"/>
      <c r="F52" s="36"/>
      <c r="G52" s="36"/>
      <c r="H52" s="36"/>
    </row>
    <row r="53" spans="1:8" ht="14.25" customHeight="1" x14ac:dyDescent="0.45">
      <c r="C53" s="36"/>
      <c r="D53" s="36"/>
      <c r="F53" s="36"/>
      <c r="G53" s="36"/>
      <c r="H53" s="36"/>
    </row>
    <row r="54" spans="1:8" ht="14.25" customHeight="1" x14ac:dyDescent="0.45">
      <c r="C54" s="36"/>
      <c r="D54" s="36"/>
      <c r="F54" s="36"/>
      <c r="G54" s="36"/>
      <c r="H54" s="36"/>
    </row>
    <row r="55" spans="1:8" ht="14.25" customHeight="1" x14ac:dyDescent="0.45">
      <c r="C55" s="36"/>
      <c r="D55" s="36"/>
      <c r="F55" s="36"/>
      <c r="G55" s="36"/>
      <c r="H55" s="36"/>
    </row>
    <row r="56" spans="1:8" ht="14.25" customHeight="1" x14ac:dyDescent="0.45">
      <c r="C56" s="36"/>
      <c r="D56" s="36"/>
      <c r="F56" s="36"/>
      <c r="G56" s="36"/>
      <c r="H56" s="36"/>
    </row>
    <row r="57" spans="1:8" ht="14.25" customHeight="1" x14ac:dyDescent="0.45">
      <c r="C57" s="36"/>
      <c r="D57" s="36"/>
      <c r="F57" s="36"/>
      <c r="G57" s="36"/>
      <c r="H57" s="36"/>
    </row>
    <row r="58" spans="1:8" ht="14.25" customHeight="1" x14ac:dyDescent="0.45">
      <c r="C58" s="36"/>
      <c r="D58" s="36"/>
      <c r="F58" s="36"/>
      <c r="G58" s="36"/>
      <c r="H58" s="36"/>
    </row>
    <row r="59" spans="1:8" ht="14.25" customHeight="1" x14ac:dyDescent="0.45">
      <c r="C59" s="36"/>
      <c r="D59" s="36"/>
      <c r="F59" s="36"/>
      <c r="G59" s="36"/>
      <c r="H59" s="36"/>
    </row>
    <row r="60" spans="1:8" ht="14.25" customHeight="1" x14ac:dyDescent="0.45">
      <c r="C60" s="36"/>
      <c r="D60" s="36"/>
      <c r="F60" s="36"/>
      <c r="G60" s="36"/>
      <c r="H60" s="36"/>
    </row>
    <row r="61" spans="1:8" ht="14.25" customHeight="1" x14ac:dyDescent="0.45">
      <c r="C61" s="36"/>
      <c r="D61" s="36"/>
      <c r="F61" s="36"/>
      <c r="G61" s="36"/>
      <c r="H61" s="36"/>
    </row>
    <row r="62" spans="1:8" ht="14.25" customHeight="1" x14ac:dyDescent="0.45">
      <c r="C62" s="36"/>
      <c r="D62" s="36"/>
      <c r="F62" s="36"/>
      <c r="G62" s="36"/>
      <c r="H62" s="36"/>
    </row>
    <row r="63" spans="1:8" ht="14.25" customHeight="1" x14ac:dyDescent="0.45">
      <c r="C63" s="36"/>
      <c r="D63" s="36"/>
      <c r="F63" s="36"/>
      <c r="G63" s="36"/>
      <c r="H63" s="36"/>
    </row>
    <row r="64" spans="1:8" ht="14.25" customHeight="1" x14ac:dyDescent="0.45">
      <c r="C64" s="36"/>
      <c r="D64" s="36"/>
      <c r="F64" s="36"/>
      <c r="G64" s="36"/>
      <c r="H64" s="36"/>
    </row>
    <row r="65" spans="3:8" ht="14.25" customHeight="1" x14ac:dyDescent="0.45">
      <c r="C65" s="36"/>
      <c r="D65" s="36"/>
      <c r="F65" s="36"/>
      <c r="G65" s="36"/>
      <c r="H65" s="36"/>
    </row>
  </sheetData>
  <mergeCells count="50">
    <mergeCell ref="A5:B5"/>
    <mergeCell ref="A1:B2"/>
    <mergeCell ref="C1:E1"/>
    <mergeCell ref="F1:H1"/>
    <mergeCell ref="A3:B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2:B42"/>
    <mergeCell ref="A30:B30"/>
    <mergeCell ref="A31:B31"/>
    <mergeCell ref="A32:B32"/>
    <mergeCell ref="A33:B33"/>
    <mergeCell ref="A34:B34"/>
    <mergeCell ref="A35:A36"/>
    <mergeCell ref="A37:B37"/>
    <mergeCell ref="A38:B38"/>
    <mergeCell ref="A39:B39"/>
    <mergeCell ref="A40:B40"/>
    <mergeCell ref="A41:B41"/>
    <mergeCell ref="A49:B49"/>
    <mergeCell ref="A50:B50"/>
    <mergeCell ref="A43:B43"/>
    <mergeCell ref="A44:B44"/>
    <mergeCell ref="A45:B45"/>
    <mergeCell ref="A46:B46"/>
    <mergeCell ref="A47:B47"/>
    <mergeCell ref="A48:B48"/>
  </mergeCells>
  <phoneticPr fontId="2"/>
  <printOptions horizontalCentered="1"/>
  <pageMargins left="0.78740157480314965" right="0.78740157480314965" top="1.1811023622047245" bottom="0.59055118110236227" header="0.39370078740157483" footer="0.31496062992125984"/>
  <pageSetup paperSize="9" orientation="portrait" r:id="rId1"/>
  <headerFooter differentFirst="1" scaleWithDoc="0">
    <firstHeader>&amp;L&amp;"ＭＳ ゴシック,標準"
 &amp;"ＭＳ ゴシック,太字"&amp;16(3)大阪(伊丹)便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0E05-D3D8-4D08-A7A0-D28F32235834}">
  <dimension ref="A1:G47"/>
  <sheetViews>
    <sheetView view="pageBreakPreview" zoomScaleNormal="100" zoomScaleSheetLayoutView="100" workbookViewId="0">
      <pane xSplit="1" ySplit="2" topLeftCell="B27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" defaultRowHeight="14.25" customHeight="1" x14ac:dyDescent="0.45"/>
  <cols>
    <col min="1" max="1" width="11" style="13" customWidth="1"/>
    <col min="2" max="7" width="11.19921875" style="13" customWidth="1"/>
    <col min="8" max="16384" width="9" style="18"/>
  </cols>
  <sheetData>
    <row r="1" spans="1:7" s="14" customFormat="1" ht="14.25" customHeight="1" x14ac:dyDescent="0.45">
      <c r="A1" s="69" t="s">
        <v>0</v>
      </c>
      <c r="B1" s="59" t="s">
        <v>1</v>
      </c>
      <c r="C1" s="62"/>
      <c r="D1" s="63"/>
      <c r="E1" s="64" t="s">
        <v>29</v>
      </c>
      <c r="F1" s="62"/>
      <c r="G1" s="63"/>
    </row>
    <row r="2" spans="1:7" s="14" customFormat="1" ht="14.25" customHeight="1" x14ac:dyDescent="0.45">
      <c r="A2" s="72"/>
      <c r="B2" s="3" t="s">
        <v>2</v>
      </c>
      <c r="C2" s="4" t="s">
        <v>3</v>
      </c>
      <c r="D2" s="5" t="s">
        <v>30</v>
      </c>
      <c r="E2" s="50" t="s">
        <v>4</v>
      </c>
      <c r="F2" s="4" t="s">
        <v>5</v>
      </c>
      <c r="G2" s="5" t="s">
        <v>6</v>
      </c>
    </row>
    <row r="3" spans="1:7" s="14" customFormat="1" ht="14.25" customHeight="1" x14ac:dyDescent="0.45">
      <c r="A3" s="20" t="s">
        <v>15</v>
      </c>
      <c r="B3" s="25">
        <v>162</v>
      </c>
      <c r="C3" s="26">
        <v>8</v>
      </c>
      <c r="D3" s="7">
        <f>B3/(B3+C3)*100</f>
        <v>95.294117647058812</v>
      </c>
      <c r="E3" s="42">
        <v>4511</v>
      </c>
      <c r="F3" s="26">
        <v>4459</v>
      </c>
      <c r="G3" s="33">
        <f>SUM(E3:F3)</f>
        <v>8970</v>
      </c>
    </row>
    <row r="4" spans="1:7" s="14" customFormat="1" ht="14.25" customHeight="1" x14ac:dyDescent="0.45">
      <c r="A4" s="15">
        <v>55</v>
      </c>
      <c r="B4" s="27">
        <v>681</v>
      </c>
      <c r="C4" s="28">
        <v>51</v>
      </c>
      <c r="D4" s="9">
        <f t="shared" ref="D4:D43" si="0">B4/(B4+C4)*100</f>
        <v>93.032786885245898</v>
      </c>
      <c r="E4" s="43">
        <v>26126</v>
      </c>
      <c r="F4" s="28">
        <v>25264</v>
      </c>
      <c r="G4" s="34">
        <f t="shared" ref="G4:G43" si="1">SUM(E4:F4)</f>
        <v>51390</v>
      </c>
    </row>
    <row r="5" spans="1:7" s="14" customFormat="1" ht="14.25" customHeight="1" x14ac:dyDescent="0.45">
      <c r="A5" s="15">
        <v>56</v>
      </c>
      <c r="B5" s="27">
        <v>690</v>
      </c>
      <c r="C5" s="28">
        <v>40</v>
      </c>
      <c r="D5" s="9">
        <f t="shared" si="0"/>
        <v>94.520547945205479</v>
      </c>
      <c r="E5" s="43">
        <v>23539</v>
      </c>
      <c r="F5" s="28">
        <v>22970</v>
      </c>
      <c r="G5" s="34">
        <f t="shared" si="1"/>
        <v>46509</v>
      </c>
    </row>
    <row r="6" spans="1:7" s="14" customFormat="1" ht="14.25" customHeight="1" x14ac:dyDescent="0.45">
      <c r="A6" s="15">
        <v>57</v>
      </c>
      <c r="B6" s="27">
        <v>715</v>
      </c>
      <c r="C6" s="28">
        <v>15</v>
      </c>
      <c r="D6" s="9">
        <f t="shared" si="0"/>
        <v>97.945205479452056</v>
      </c>
      <c r="E6" s="43">
        <v>20591</v>
      </c>
      <c r="F6" s="28">
        <v>21405</v>
      </c>
      <c r="G6" s="34">
        <f t="shared" si="1"/>
        <v>41996</v>
      </c>
    </row>
    <row r="7" spans="1:7" s="14" customFormat="1" ht="14.25" customHeight="1" x14ac:dyDescent="0.45">
      <c r="A7" s="15">
        <v>58</v>
      </c>
      <c r="B7" s="27">
        <v>719</v>
      </c>
      <c r="C7" s="28">
        <v>11</v>
      </c>
      <c r="D7" s="9">
        <f t="shared" si="0"/>
        <v>98.493150684931507</v>
      </c>
      <c r="E7" s="43">
        <v>21021</v>
      </c>
      <c r="F7" s="28">
        <v>18569</v>
      </c>
      <c r="G7" s="34">
        <f t="shared" si="1"/>
        <v>39590</v>
      </c>
    </row>
    <row r="8" spans="1:7" s="14" customFormat="1" ht="14.25" customHeight="1" x14ac:dyDescent="0.45">
      <c r="A8" s="15">
        <v>59</v>
      </c>
      <c r="B8" s="27">
        <v>717</v>
      </c>
      <c r="C8" s="28">
        <v>15</v>
      </c>
      <c r="D8" s="9">
        <f t="shared" si="0"/>
        <v>97.950819672131146</v>
      </c>
      <c r="E8" s="43">
        <v>21210</v>
      </c>
      <c r="F8" s="28">
        <v>20863</v>
      </c>
      <c r="G8" s="34">
        <f t="shared" si="1"/>
        <v>42073</v>
      </c>
    </row>
    <row r="9" spans="1:7" s="14" customFormat="1" ht="14.25" customHeight="1" x14ac:dyDescent="0.45">
      <c r="A9" s="15">
        <v>60</v>
      </c>
      <c r="B9" s="27">
        <v>713</v>
      </c>
      <c r="C9" s="28">
        <v>17</v>
      </c>
      <c r="D9" s="9">
        <f t="shared" si="0"/>
        <v>97.671232876712338</v>
      </c>
      <c r="E9" s="43">
        <v>20058</v>
      </c>
      <c r="F9" s="28">
        <v>22117</v>
      </c>
      <c r="G9" s="34">
        <f t="shared" si="1"/>
        <v>42175</v>
      </c>
    </row>
    <row r="10" spans="1:7" s="14" customFormat="1" ht="14.25" customHeight="1" x14ac:dyDescent="0.45">
      <c r="A10" s="15">
        <v>61</v>
      </c>
      <c r="B10" s="27">
        <v>716</v>
      </c>
      <c r="C10" s="28">
        <v>14</v>
      </c>
      <c r="D10" s="9">
        <f t="shared" si="0"/>
        <v>98.082191780821915</v>
      </c>
      <c r="E10" s="43">
        <v>21226</v>
      </c>
      <c r="F10" s="28">
        <v>27450</v>
      </c>
      <c r="G10" s="34">
        <f t="shared" si="1"/>
        <v>48676</v>
      </c>
    </row>
    <row r="11" spans="1:7" s="14" customFormat="1" ht="14.25" customHeight="1" x14ac:dyDescent="0.45">
      <c r="A11" s="15">
        <v>62</v>
      </c>
      <c r="B11" s="27">
        <v>724</v>
      </c>
      <c r="C11" s="28">
        <v>6</v>
      </c>
      <c r="D11" s="9">
        <f t="shared" si="0"/>
        <v>99.178082191780831</v>
      </c>
      <c r="E11" s="43">
        <v>27029</v>
      </c>
      <c r="F11" s="28">
        <v>24243</v>
      </c>
      <c r="G11" s="34">
        <f t="shared" si="1"/>
        <v>51272</v>
      </c>
    </row>
    <row r="12" spans="1:7" s="14" customFormat="1" ht="14.25" customHeight="1" x14ac:dyDescent="0.45">
      <c r="A12" s="15">
        <v>63</v>
      </c>
      <c r="B12" s="27">
        <v>716</v>
      </c>
      <c r="C12" s="28">
        <v>16</v>
      </c>
      <c r="D12" s="9">
        <f t="shared" si="0"/>
        <v>97.814207650273218</v>
      </c>
      <c r="E12" s="43">
        <v>25858</v>
      </c>
      <c r="F12" s="28">
        <v>24131</v>
      </c>
      <c r="G12" s="34">
        <f t="shared" si="1"/>
        <v>49989</v>
      </c>
    </row>
    <row r="13" spans="1:7" s="14" customFormat="1" ht="14.25" customHeight="1" x14ac:dyDescent="0.45">
      <c r="A13" s="15" t="s">
        <v>16</v>
      </c>
      <c r="B13" s="27">
        <v>721</v>
      </c>
      <c r="C13" s="28">
        <v>9</v>
      </c>
      <c r="D13" s="9">
        <f t="shared" si="0"/>
        <v>98.767123287671239</v>
      </c>
      <c r="E13" s="43">
        <v>28407</v>
      </c>
      <c r="F13" s="28">
        <v>26583</v>
      </c>
      <c r="G13" s="34">
        <f t="shared" si="1"/>
        <v>54990</v>
      </c>
    </row>
    <row r="14" spans="1:7" s="14" customFormat="1" ht="14.25" customHeight="1" x14ac:dyDescent="0.45">
      <c r="A14" s="15">
        <v>2</v>
      </c>
      <c r="B14" s="27">
        <v>729</v>
      </c>
      <c r="C14" s="28">
        <v>1</v>
      </c>
      <c r="D14" s="9">
        <f t="shared" si="0"/>
        <v>99.863013698630127</v>
      </c>
      <c r="E14" s="43">
        <v>31597</v>
      </c>
      <c r="F14" s="28">
        <v>31611</v>
      </c>
      <c r="G14" s="34">
        <f t="shared" si="1"/>
        <v>63208</v>
      </c>
    </row>
    <row r="15" spans="1:7" s="14" customFormat="1" ht="14.25" customHeight="1" x14ac:dyDescent="0.45">
      <c r="A15" s="15">
        <v>3</v>
      </c>
      <c r="B15" s="27">
        <v>726</v>
      </c>
      <c r="C15" s="28">
        <v>4</v>
      </c>
      <c r="D15" s="9">
        <f t="shared" si="0"/>
        <v>99.452054794520549</v>
      </c>
      <c r="E15" s="43">
        <v>32077</v>
      </c>
      <c r="F15" s="28">
        <v>32047</v>
      </c>
      <c r="G15" s="34">
        <f t="shared" si="1"/>
        <v>64124</v>
      </c>
    </row>
    <row r="16" spans="1:7" s="14" customFormat="1" ht="14.25" customHeight="1" x14ac:dyDescent="0.45">
      <c r="A16" s="15">
        <v>4</v>
      </c>
      <c r="B16" s="27">
        <v>728</v>
      </c>
      <c r="C16" s="28">
        <v>6</v>
      </c>
      <c r="D16" s="9">
        <f t="shared" si="0"/>
        <v>99.182561307901906</v>
      </c>
      <c r="E16" s="43">
        <v>33572</v>
      </c>
      <c r="F16" s="28">
        <v>34853</v>
      </c>
      <c r="G16" s="34">
        <f t="shared" si="1"/>
        <v>68425</v>
      </c>
    </row>
    <row r="17" spans="1:7" s="14" customFormat="1" ht="14.25" customHeight="1" x14ac:dyDescent="0.45">
      <c r="A17" s="15">
        <v>5</v>
      </c>
      <c r="B17" s="27">
        <v>743</v>
      </c>
      <c r="C17" s="28">
        <v>4</v>
      </c>
      <c r="D17" s="9">
        <f t="shared" si="0"/>
        <v>99.464524765729593</v>
      </c>
      <c r="E17" s="43">
        <v>33338</v>
      </c>
      <c r="F17" s="28">
        <v>34177</v>
      </c>
      <c r="G17" s="34">
        <f t="shared" si="1"/>
        <v>67515</v>
      </c>
    </row>
    <row r="18" spans="1:7" s="14" customFormat="1" ht="14.25" customHeight="1" x14ac:dyDescent="0.45">
      <c r="A18" s="15">
        <v>6</v>
      </c>
      <c r="B18" s="27">
        <v>749</v>
      </c>
      <c r="C18" s="28">
        <v>8</v>
      </c>
      <c r="D18" s="9">
        <f t="shared" si="0"/>
        <v>98.943196829590491</v>
      </c>
      <c r="E18" s="43">
        <v>34204</v>
      </c>
      <c r="F18" s="28">
        <v>34994</v>
      </c>
      <c r="G18" s="34">
        <f t="shared" si="1"/>
        <v>69198</v>
      </c>
    </row>
    <row r="19" spans="1:7" s="14" customFormat="1" ht="14.25" customHeight="1" x14ac:dyDescent="0.45">
      <c r="A19" s="15">
        <v>7</v>
      </c>
      <c r="B19" s="27">
        <v>1108</v>
      </c>
      <c r="C19" s="28">
        <v>6</v>
      </c>
      <c r="D19" s="9">
        <f t="shared" si="0"/>
        <v>99.461400359066431</v>
      </c>
      <c r="E19" s="43">
        <v>43450</v>
      </c>
      <c r="F19" s="28">
        <v>42044</v>
      </c>
      <c r="G19" s="34">
        <f t="shared" si="1"/>
        <v>85494</v>
      </c>
    </row>
    <row r="20" spans="1:7" s="14" customFormat="1" ht="14.25" customHeight="1" x14ac:dyDescent="0.45">
      <c r="A20" s="15">
        <v>8</v>
      </c>
      <c r="B20" s="27">
        <v>1395</v>
      </c>
      <c r="C20" s="28">
        <v>9</v>
      </c>
      <c r="D20" s="9">
        <f t="shared" si="0"/>
        <v>99.358974358974365</v>
      </c>
      <c r="E20" s="43">
        <v>46555</v>
      </c>
      <c r="F20" s="28">
        <v>46514</v>
      </c>
      <c r="G20" s="34">
        <f t="shared" si="1"/>
        <v>93069</v>
      </c>
    </row>
    <row r="21" spans="1:7" s="14" customFormat="1" ht="14.25" customHeight="1" x14ac:dyDescent="0.45">
      <c r="A21" s="15">
        <v>9</v>
      </c>
      <c r="B21" s="27">
        <v>1195</v>
      </c>
      <c r="C21" s="28">
        <v>11</v>
      </c>
      <c r="D21" s="9">
        <f t="shared" si="0"/>
        <v>99.087893864013267</v>
      </c>
      <c r="E21" s="43">
        <v>42518</v>
      </c>
      <c r="F21" s="28">
        <v>43309</v>
      </c>
      <c r="G21" s="34">
        <f t="shared" si="1"/>
        <v>85827</v>
      </c>
    </row>
    <row r="22" spans="1:7" s="14" customFormat="1" ht="14.25" customHeight="1" x14ac:dyDescent="0.45">
      <c r="A22" s="15">
        <v>10</v>
      </c>
      <c r="B22" s="27">
        <v>728</v>
      </c>
      <c r="C22" s="28">
        <v>2</v>
      </c>
      <c r="D22" s="9">
        <f t="shared" si="0"/>
        <v>99.726027397260282</v>
      </c>
      <c r="E22" s="43">
        <v>32312</v>
      </c>
      <c r="F22" s="28">
        <v>33357</v>
      </c>
      <c r="G22" s="34">
        <f t="shared" si="1"/>
        <v>65669</v>
      </c>
    </row>
    <row r="23" spans="1:7" s="14" customFormat="1" ht="14.25" customHeight="1" x14ac:dyDescent="0.45">
      <c r="A23" s="15">
        <v>11</v>
      </c>
      <c r="B23" s="27">
        <v>729</v>
      </c>
      <c r="C23" s="28">
        <v>1</v>
      </c>
      <c r="D23" s="9">
        <f t="shared" si="0"/>
        <v>99.863013698630127</v>
      </c>
      <c r="E23" s="43">
        <v>33764</v>
      </c>
      <c r="F23" s="28">
        <v>32574</v>
      </c>
      <c r="G23" s="34">
        <f t="shared" si="1"/>
        <v>66338</v>
      </c>
    </row>
    <row r="24" spans="1:7" s="14" customFormat="1" ht="14.25" customHeight="1" x14ac:dyDescent="0.45">
      <c r="A24" s="15">
        <v>12</v>
      </c>
      <c r="B24" s="27">
        <v>723</v>
      </c>
      <c r="C24" s="28">
        <v>9</v>
      </c>
      <c r="D24" s="9">
        <f t="shared" si="0"/>
        <v>98.770491803278688</v>
      </c>
      <c r="E24" s="43">
        <v>28524</v>
      </c>
      <c r="F24" s="28">
        <v>28132</v>
      </c>
      <c r="G24" s="34">
        <f t="shared" si="1"/>
        <v>56656</v>
      </c>
    </row>
    <row r="25" spans="1:7" s="14" customFormat="1" ht="14.25" customHeight="1" x14ac:dyDescent="0.45">
      <c r="A25" s="15">
        <v>13</v>
      </c>
      <c r="B25" s="27">
        <v>722</v>
      </c>
      <c r="C25" s="28">
        <v>8</v>
      </c>
      <c r="D25" s="9">
        <f t="shared" si="0"/>
        <v>98.904109589041099</v>
      </c>
      <c r="E25" s="43">
        <v>27142</v>
      </c>
      <c r="F25" s="28">
        <v>27196</v>
      </c>
      <c r="G25" s="34">
        <f t="shared" si="1"/>
        <v>54338</v>
      </c>
    </row>
    <row r="26" spans="1:7" s="14" customFormat="1" ht="14.25" customHeight="1" x14ac:dyDescent="0.45">
      <c r="A26" s="15">
        <v>14</v>
      </c>
      <c r="B26" s="27">
        <v>727</v>
      </c>
      <c r="C26" s="28">
        <v>3</v>
      </c>
      <c r="D26" s="9">
        <f t="shared" si="0"/>
        <v>99.589041095890408</v>
      </c>
      <c r="E26" s="43">
        <v>29468</v>
      </c>
      <c r="F26" s="28">
        <v>29840</v>
      </c>
      <c r="G26" s="34">
        <f t="shared" si="1"/>
        <v>59308</v>
      </c>
    </row>
    <row r="27" spans="1:7" s="14" customFormat="1" ht="14.25" customHeight="1" x14ac:dyDescent="0.45">
      <c r="A27" s="15">
        <v>15</v>
      </c>
      <c r="B27" s="27">
        <v>726</v>
      </c>
      <c r="C27" s="28">
        <v>4</v>
      </c>
      <c r="D27" s="9">
        <f t="shared" si="0"/>
        <v>99.452054794520549</v>
      </c>
      <c r="E27" s="43">
        <v>25941</v>
      </c>
      <c r="F27" s="28">
        <v>25915</v>
      </c>
      <c r="G27" s="34">
        <f t="shared" si="1"/>
        <v>51856</v>
      </c>
    </row>
    <row r="28" spans="1:7" s="14" customFormat="1" ht="14.25" customHeight="1" x14ac:dyDescent="0.45">
      <c r="A28" s="15">
        <v>16</v>
      </c>
      <c r="B28" s="27">
        <v>705</v>
      </c>
      <c r="C28" s="28">
        <v>27</v>
      </c>
      <c r="D28" s="9">
        <f t="shared" si="0"/>
        <v>96.311475409836063</v>
      </c>
      <c r="E28" s="43">
        <v>14351</v>
      </c>
      <c r="F28" s="28">
        <v>14470</v>
      </c>
      <c r="G28" s="34">
        <f t="shared" si="1"/>
        <v>28821</v>
      </c>
    </row>
    <row r="29" spans="1:7" s="14" customFormat="1" ht="14.25" customHeight="1" x14ac:dyDescent="0.45">
      <c r="A29" s="15">
        <v>17</v>
      </c>
      <c r="B29" s="27">
        <v>779</v>
      </c>
      <c r="C29" s="28">
        <v>13</v>
      </c>
      <c r="D29" s="9">
        <f t="shared" si="0"/>
        <v>98.358585858585855</v>
      </c>
      <c r="E29" s="43">
        <v>13064</v>
      </c>
      <c r="F29" s="28">
        <v>13234</v>
      </c>
      <c r="G29" s="34">
        <f t="shared" si="1"/>
        <v>26298</v>
      </c>
    </row>
    <row r="30" spans="1:7" s="14" customFormat="1" ht="14.25" customHeight="1" x14ac:dyDescent="0.45">
      <c r="A30" s="15">
        <v>18</v>
      </c>
      <c r="B30" s="27">
        <v>724</v>
      </c>
      <c r="C30" s="28">
        <v>6</v>
      </c>
      <c r="D30" s="9">
        <f t="shared" si="0"/>
        <v>99.178082191780831</v>
      </c>
      <c r="E30" s="43">
        <v>11871</v>
      </c>
      <c r="F30" s="28">
        <v>11866</v>
      </c>
      <c r="G30" s="34">
        <f t="shared" si="1"/>
        <v>23737</v>
      </c>
    </row>
    <row r="31" spans="1:7" s="14" customFormat="1" ht="14.25" customHeight="1" x14ac:dyDescent="0.45">
      <c r="A31" s="15">
        <v>19</v>
      </c>
      <c r="B31" s="27">
        <v>724</v>
      </c>
      <c r="C31" s="28">
        <v>6</v>
      </c>
      <c r="D31" s="9">
        <f t="shared" si="0"/>
        <v>99.178082191780831</v>
      </c>
      <c r="E31" s="43">
        <v>11273</v>
      </c>
      <c r="F31" s="28">
        <v>11291</v>
      </c>
      <c r="G31" s="34">
        <f t="shared" si="1"/>
        <v>22564</v>
      </c>
    </row>
    <row r="32" spans="1:7" s="14" customFormat="1" ht="14.25" customHeight="1" x14ac:dyDescent="0.45">
      <c r="A32" s="15">
        <v>20</v>
      </c>
      <c r="B32" s="27">
        <v>723</v>
      </c>
      <c r="C32" s="28">
        <v>9</v>
      </c>
      <c r="D32" s="9">
        <f t="shared" si="0"/>
        <v>98.770491803278688</v>
      </c>
      <c r="E32" s="43">
        <v>10625</v>
      </c>
      <c r="F32" s="28">
        <v>10566</v>
      </c>
      <c r="G32" s="34">
        <f t="shared" si="1"/>
        <v>21191</v>
      </c>
    </row>
    <row r="33" spans="1:7" s="14" customFormat="1" ht="14.25" customHeight="1" x14ac:dyDescent="0.45">
      <c r="A33" s="15">
        <v>21</v>
      </c>
      <c r="B33" s="27">
        <v>720</v>
      </c>
      <c r="C33" s="28">
        <v>10</v>
      </c>
      <c r="D33" s="9">
        <f t="shared" si="0"/>
        <v>98.630136986301366</v>
      </c>
      <c r="E33" s="43">
        <v>9759</v>
      </c>
      <c r="F33" s="28">
        <v>9626</v>
      </c>
      <c r="G33" s="34">
        <f t="shared" si="1"/>
        <v>19385</v>
      </c>
    </row>
    <row r="34" spans="1:7" s="14" customFormat="1" ht="14.25" customHeight="1" x14ac:dyDescent="0.45">
      <c r="A34" s="15">
        <v>22</v>
      </c>
      <c r="B34" s="27">
        <v>601</v>
      </c>
      <c r="C34" s="28">
        <v>5</v>
      </c>
      <c r="D34" s="9">
        <f t="shared" si="0"/>
        <v>99.17491749174917</v>
      </c>
      <c r="E34" s="43">
        <v>8093</v>
      </c>
      <c r="F34" s="28">
        <v>9004</v>
      </c>
      <c r="G34" s="34">
        <f t="shared" si="1"/>
        <v>17097</v>
      </c>
    </row>
    <row r="35" spans="1:7" s="14" customFormat="1" ht="14.25" customHeight="1" x14ac:dyDescent="0.45">
      <c r="A35" s="21" t="s">
        <v>31</v>
      </c>
      <c r="B35" s="27">
        <v>345</v>
      </c>
      <c r="C35" s="28">
        <v>2</v>
      </c>
      <c r="D35" s="9">
        <f t="shared" si="0"/>
        <v>99.423631123919307</v>
      </c>
      <c r="E35" s="43">
        <v>6225</v>
      </c>
      <c r="F35" s="28">
        <v>6132</v>
      </c>
      <c r="G35" s="34">
        <f t="shared" si="1"/>
        <v>12357</v>
      </c>
    </row>
    <row r="36" spans="1:7" s="14" customFormat="1" ht="14.25" customHeight="1" x14ac:dyDescent="0.45">
      <c r="A36" s="22">
        <v>29</v>
      </c>
      <c r="B36" s="27">
        <v>556</v>
      </c>
      <c r="C36" s="28">
        <v>6</v>
      </c>
      <c r="D36" s="9">
        <f t="shared" si="0"/>
        <v>98.932384341637018</v>
      </c>
      <c r="E36" s="43">
        <v>15872</v>
      </c>
      <c r="F36" s="28">
        <v>15818</v>
      </c>
      <c r="G36" s="34">
        <f t="shared" si="1"/>
        <v>31690</v>
      </c>
    </row>
    <row r="37" spans="1:7" s="14" customFormat="1" ht="14.25" customHeight="1" x14ac:dyDescent="0.45">
      <c r="A37" s="22">
        <v>30</v>
      </c>
      <c r="B37" s="27">
        <v>709</v>
      </c>
      <c r="C37" s="28">
        <v>21</v>
      </c>
      <c r="D37" s="9">
        <f t="shared" si="0"/>
        <v>97.123287671232873</v>
      </c>
      <c r="E37" s="43">
        <v>17429</v>
      </c>
      <c r="F37" s="28">
        <v>17709</v>
      </c>
      <c r="G37" s="34">
        <f t="shared" si="1"/>
        <v>35138</v>
      </c>
    </row>
    <row r="38" spans="1:7" s="14" customFormat="1" ht="14.25" customHeight="1" x14ac:dyDescent="0.45">
      <c r="A38" s="22" t="s">
        <v>19</v>
      </c>
      <c r="B38" s="27">
        <v>723</v>
      </c>
      <c r="C38" s="28">
        <v>7</v>
      </c>
      <c r="D38" s="9">
        <f t="shared" si="0"/>
        <v>99.041095890410958</v>
      </c>
      <c r="E38" s="43">
        <v>17876</v>
      </c>
      <c r="F38" s="28">
        <v>17386</v>
      </c>
      <c r="G38" s="34">
        <f t="shared" si="1"/>
        <v>35262</v>
      </c>
    </row>
    <row r="39" spans="1:7" s="14" customFormat="1" ht="14.25" customHeight="1" x14ac:dyDescent="0.45">
      <c r="A39" s="22">
        <v>2</v>
      </c>
      <c r="B39" s="27">
        <v>462</v>
      </c>
      <c r="C39" s="28">
        <v>270</v>
      </c>
      <c r="D39" s="9">
        <f t="shared" si="0"/>
        <v>63.114754098360656</v>
      </c>
      <c r="E39" s="43">
        <v>6201</v>
      </c>
      <c r="F39" s="28">
        <v>6253</v>
      </c>
      <c r="G39" s="34">
        <f t="shared" si="1"/>
        <v>12454</v>
      </c>
    </row>
    <row r="40" spans="1:7" s="14" customFormat="1" ht="14.25" customHeight="1" x14ac:dyDescent="0.45">
      <c r="A40" s="22">
        <v>3</v>
      </c>
      <c r="B40" s="27">
        <v>432</v>
      </c>
      <c r="C40" s="28">
        <v>298</v>
      </c>
      <c r="D40" s="9">
        <f t="shared" si="0"/>
        <v>59.178082191780824</v>
      </c>
      <c r="E40" s="43">
        <v>6417</v>
      </c>
      <c r="F40" s="28">
        <v>6029</v>
      </c>
      <c r="G40" s="34">
        <f t="shared" si="1"/>
        <v>12446</v>
      </c>
    </row>
    <row r="41" spans="1:7" s="14" customFormat="1" ht="14.25" customHeight="1" x14ac:dyDescent="0.45">
      <c r="A41" s="22">
        <v>4</v>
      </c>
      <c r="B41" s="29">
        <v>667</v>
      </c>
      <c r="C41" s="30">
        <v>63</v>
      </c>
      <c r="D41" s="10">
        <f t="shared" si="0"/>
        <v>91.36986301369862</v>
      </c>
      <c r="E41" s="44">
        <v>13038</v>
      </c>
      <c r="F41" s="30">
        <v>13186</v>
      </c>
      <c r="G41" s="39">
        <f t="shared" si="1"/>
        <v>26224</v>
      </c>
    </row>
    <row r="42" spans="1:7" s="14" customFormat="1" ht="14.25" customHeight="1" x14ac:dyDescent="0.45">
      <c r="A42" s="22">
        <v>5</v>
      </c>
      <c r="B42" s="29">
        <v>721</v>
      </c>
      <c r="C42" s="30">
        <v>9</v>
      </c>
      <c r="D42" s="10">
        <f t="shared" si="0"/>
        <v>98.767123287671239</v>
      </c>
      <c r="E42" s="44">
        <v>19009</v>
      </c>
      <c r="F42" s="30">
        <v>18749</v>
      </c>
      <c r="G42" s="39">
        <f t="shared" si="1"/>
        <v>37758</v>
      </c>
    </row>
    <row r="43" spans="1:7" s="14" customFormat="1" ht="14.25" customHeight="1" x14ac:dyDescent="0.45">
      <c r="A43" s="22">
        <v>6</v>
      </c>
      <c r="B43" s="29">
        <v>720</v>
      </c>
      <c r="C43" s="30">
        <v>12</v>
      </c>
      <c r="D43" s="10">
        <f t="shared" si="0"/>
        <v>98.360655737704917</v>
      </c>
      <c r="E43" s="44">
        <v>18659</v>
      </c>
      <c r="F43" s="30">
        <v>18405</v>
      </c>
      <c r="G43" s="39">
        <f t="shared" si="1"/>
        <v>37064</v>
      </c>
    </row>
    <row r="44" spans="1:7" s="14" customFormat="1" ht="14.25" customHeight="1" x14ac:dyDescent="0.45">
      <c r="A44" s="17" t="s">
        <v>14</v>
      </c>
      <c r="B44" s="31">
        <f>SUM(B3:B43)-B35</f>
        <v>28968</v>
      </c>
      <c r="C44" s="32">
        <f>SUM(C3:C43)-C35</f>
        <v>1040</v>
      </c>
      <c r="D44" s="11">
        <f>B44/(B44+C44)*100</f>
        <v>96.534257531324982</v>
      </c>
      <c r="E44" s="45">
        <f>SUM(E3:E43)-E35</f>
        <v>907575</v>
      </c>
      <c r="F44" s="32">
        <f>SUM(F3:F43)-F35</f>
        <v>908209</v>
      </c>
      <c r="G44" s="35">
        <f>SUM(G3:G43)-G35</f>
        <v>1815784</v>
      </c>
    </row>
    <row r="45" spans="1:7" s="14" customFormat="1" ht="14.25" customHeight="1" x14ac:dyDescent="0.45">
      <c r="A45" s="13" t="s">
        <v>20</v>
      </c>
      <c r="B45" s="13"/>
      <c r="C45" s="13"/>
      <c r="D45" s="13"/>
      <c r="E45" s="13"/>
      <c r="F45" s="13"/>
      <c r="G45" s="13"/>
    </row>
    <row r="46" spans="1:7" s="14" customFormat="1" ht="14.25" customHeight="1" x14ac:dyDescent="0.45">
      <c r="A46" s="13" t="s">
        <v>12</v>
      </c>
      <c r="B46" s="13"/>
      <c r="C46" s="13"/>
      <c r="D46" s="13"/>
      <c r="E46" s="13"/>
      <c r="F46" s="13"/>
      <c r="G46" s="13"/>
    </row>
    <row r="47" spans="1:7" s="14" customFormat="1" ht="14.25" customHeight="1" x14ac:dyDescent="0.45">
      <c r="A47" s="13" t="s">
        <v>13</v>
      </c>
      <c r="B47" s="13"/>
      <c r="C47" s="13"/>
      <c r="D47" s="13"/>
      <c r="E47" s="13"/>
      <c r="F47" s="13"/>
      <c r="G47" s="13"/>
    </row>
  </sheetData>
  <mergeCells count="3">
    <mergeCell ref="A1:A2"/>
    <mergeCell ref="B1:D1"/>
    <mergeCell ref="E1:G1"/>
  </mergeCells>
  <phoneticPr fontId="2"/>
  <printOptions horizontalCentered="1"/>
  <pageMargins left="0.78740157480314965" right="0.78740157480314965" top="1.1811023622047245" bottom="0.59055118110236227" header="0.39370078740157483" footer="0.31496062992125984"/>
  <pageSetup paperSize="9" orientation="portrait" r:id="rId1"/>
  <headerFooter differentFirst="1" scaleWithDoc="0">
    <firstHeader>&amp;L&amp;"ＭＳ ゴシック,標準"
 &amp;"ＭＳ ゴシック,太字"&amp;16(4)札幌便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7F5E-EC0B-4322-B937-A0AF552B5648}">
  <dimension ref="A1:H44"/>
  <sheetViews>
    <sheetView view="pageBreakPreview" zoomScaleNormal="100" zoomScaleSheetLayoutView="100" workbookViewId="0">
      <pane xSplit="1" ySplit="2" topLeftCell="B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" defaultRowHeight="14.25" customHeight="1" x14ac:dyDescent="0.45"/>
  <cols>
    <col min="1" max="1" width="11" style="13" customWidth="1"/>
    <col min="2" max="7" width="11.19921875" style="13" customWidth="1"/>
    <col min="8" max="16384" width="9" style="18"/>
  </cols>
  <sheetData>
    <row r="1" spans="1:8" s="13" customFormat="1" ht="14.25" customHeight="1" x14ac:dyDescent="0.45">
      <c r="A1" s="69" t="s">
        <v>0</v>
      </c>
      <c r="B1" s="59" t="s">
        <v>1</v>
      </c>
      <c r="C1" s="62"/>
      <c r="D1" s="63"/>
      <c r="E1" s="64" t="s">
        <v>29</v>
      </c>
      <c r="F1" s="62"/>
      <c r="G1" s="63"/>
    </row>
    <row r="2" spans="1:8" s="13" customFormat="1" ht="14.25" customHeight="1" x14ac:dyDescent="0.45">
      <c r="A2" s="72"/>
      <c r="B2" s="3" t="s">
        <v>2</v>
      </c>
      <c r="C2" s="4" t="s">
        <v>3</v>
      </c>
      <c r="D2" s="5" t="s">
        <v>30</v>
      </c>
      <c r="E2" s="50" t="s">
        <v>4</v>
      </c>
      <c r="F2" s="4" t="s">
        <v>5</v>
      </c>
      <c r="G2" s="5" t="s">
        <v>6</v>
      </c>
      <c r="H2" s="14"/>
    </row>
    <row r="3" spans="1:8" s="13" customFormat="1" ht="14.25" customHeight="1" x14ac:dyDescent="0.45">
      <c r="A3" s="20" t="s">
        <v>21</v>
      </c>
      <c r="B3" s="25">
        <v>498</v>
      </c>
      <c r="C3" s="26">
        <v>6</v>
      </c>
      <c r="D3" s="7">
        <f>B3/(B3+C3)*100</f>
        <v>98.80952380952381</v>
      </c>
      <c r="E3" s="42">
        <v>23832</v>
      </c>
      <c r="F3" s="26">
        <v>22717</v>
      </c>
      <c r="G3" s="33">
        <f>SUM(E3:F3)</f>
        <v>46549</v>
      </c>
    </row>
    <row r="4" spans="1:8" s="13" customFormat="1" ht="14.25" customHeight="1" x14ac:dyDescent="0.45">
      <c r="A4" s="15">
        <v>5</v>
      </c>
      <c r="B4" s="27">
        <v>707</v>
      </c>
      <c r="C4" s="28">
        <v>23</v>
      </c>
      <c r="D4" s="9">
        <f t="shared" ref="D4:D31" si="0">B4/(B4+C4)*100</f>
        <v>96.849315068493141</v>
      </c>
      <c r="E4" s="43">
        <v>25741</v>
      </c>
      <c r="F4" s="28">
        <v>25503</v>
      </c>
      <c r="G4" s="34">
        <f t="shared" ref="G4:G31" si="1">SUM(E4:F4)</f>
        <v>51244</v>
      </c>
    </row>
    <row r="5" spans="1:8" s="13" customFormat="1" ht="14.25" customHeight="1" x14ac:dyDescent="0.45">
      <c r="A5" s="15">
        <v>6</v>
      </c>
      <c r="B5" s="27">
        <v>659</v>
      </c>
      <c r="C5" s="28">
        <v>18</v>
      </c>
      <c r="D5" s="9">
        <f t="shared" si="0"/>
        <v>97.341211225997043</v>
      </c>
      <c r="E5" s="43">
        <v>25994</v>
      </c>
      <c r="F5" s="28">
        <v>25852</v>
      </c>
      <c r="G5" s="34">
        <f t="shared" si="1"/>
        <v>51846</v>
      </c>
    </row>
    <row r="6" spans="1:8" s="13" customFormat="1" ht="14.25" customHeight="1" x14ac:dyDescent="0.45">
      <c r="A6" s="15">
        <v>7</v>
      </c>
      <c r="B6" s="27">
        <v>557</v>
      </c>
      <c r="C6" s="28">
        <v>2</v>
      </c>
      <c r="D6" s="9">
        <f t="shared" si="0"/>
        <v>99.642218246869405</v>
      </c>
      <c r="E6" s="43">
        <v>30239</v>
      </c>
      <c r="F6" s="28">
        <v>28564</v>
      </c>
      <c r="G6" s="34">
        <f t="shared" si="1"/>
        <v>58803</v>
      </c>
    </row>
    <row r="7" spans="1:8" s="13" customFormat="1" ht="14.25" customHeight="1" x14ac:dyDescent="0.45">
      <c r="A7" s="15">
        <v>8</v>
      </c>
      <c r="B7" s="27">
        <v>780</v>
      </c>
      <c r="C7" s="28">
        <v>4</v>
      </c>
      <c r="D7" s="9">
        <f t="shared" si="0"/>
        <v>99.489795918367349</v>
      </c>
      <c r="E7" s="43">
        <v>37890</v>
      </c>
      <c r="F7" s="28">
        <v>37885</v>
      </c>
      <c r="G7" s="34">
        <f t="shared" si="1"/>
        <v>75775</v>
      </c>
    </row>
    <row r="8" spans="1:8" s="13" customFormat="1" ht="14.25" customHeight="1" x14ac:dyDescent="0.45">
      <c r="A8" s="15">
        <v>9</v>
      </c>
      <c r="B8" s="27">
        <v>730</v>
      </c>
      <c r="C8" s="28">
        <v>2</v>
      </c>
      <c r="D8" s="9">
        <f t="shared" si="0"/>
        <v>99.726775956284158</v>
      </c>
      <c r="E8" s="43">
        <v>36581</v>
      </c>
      <c r="F8" s="28">
        <v>34308</v>
      </c>
      <c r="G8" s="34">
        <f t="shared" si="1"/>
        <v>70889</v>
      </c>
    </row>
    <row r="9" spans="1:8" s="13" customFormat="1" ht="14.25" customHeight="1" x14ac:dyDescent="0.45">
      <c r="A9" s="15">
        <v>10</v>
      </c>
      <c r="B9" s="27">
        <v>728</v>
      </c>
      <c r="C9" s="28">
        <v>2</v>
      </c>
      <c r="D9" s="9">
        <f t="shared" si="0"/>
        <v>99.726027397260282</v>
      </c>
      <c r="E9" s="43">
        <v>34017</v>
      </c>
      <c r="F9" s="28">
        <v>34263</v>
      </c>
      <c r="G9" s="34">
        <f t="shared" si="1"/>
        <v>68280</v>
      </c>
    </row>
    <row r="10" spans="1:8" s="13" customFormat="1" ht="14.25" customHeight="1" x14ac:dyDescent="0.45">
      <c r="A10" s="15">
        <v>11</v>
      </c>
      <c r="B10" s="27">
        <v>725</v>
      </c>
      <c r="C10" s="28">
        <v>5</v>
      </c>
      <c r="D10" s="9">
        <f t="shared" si="0"/>
        <v>99.315068493150676</v>
      </c>
      <c r="E10" s="43">
        <v>36591</v>
      </c>
      <c r="F10" s="28">
        <v>37187</v>
      </c>
      <c r="G10" s="34">
        <f t="shared" si="1"/>
        <v>73778</v>
      </c>
    </row>
    <row r="11" spans="1:8" s="13" customFormat="1" ht="14.25" customHeight="1" x14ac:dyDescent="0.45">
      <c r="A11" s="15">
        <v>12</v>
      </c>
      <c r="B11" s="27">
        <v>728</v>
      </c>
      <c r="C11" s="28">
        <v>4</v>
      </c>
      <c r="D11" s="9">
        <f t="shared" si="0"/>
        <v>99.453551912568301</v>
      </c>
      <c r="E11" s="43">
        <v>29257</v>
      </c>
      <c r="F11" s="28">
        <v>30996</v>
      </c>
      <c r="G11" s="34">
        <f t="shared" si="1"/>
        <v>60253</v>
      </c>
    </row>
    <row r="12" spans="1:8" s="13" customFormat="1" ht="14.25" customHeight="1" x14ac:dyDescent="0.45">
      <c r="A12" s="15">
        <v>13</v>
      </c>
      <c r="B12" s="27">
        <v>724</v>
      </c>
      <c r="C12" s="28">
        <v>6</v>
      </c>
      <c r="D12" s="9">
        <f t="shared" si="0"/>
        <v>99.178082191780831</v>
      </c>
      <c r="E12" s="43">
        <v>16608</v>
      </c>
      <c r="F12" s="28">
        <v>16059</v>
      </c>
      <c r="G12" s="34">
        <f t="shared" si="1"/>
        <v>32667</v>
      </c>
    </row>
    <row r="13" spans="1:8" s="13" customFormat="1" ht="14.25" customHeight="1" x14ac:dyDescent="0.45">
      <c r="A13" s="15">
        <v>14</v>
      </c>
      <c r="B13" s="27">
        <v>722</v>
      </c>
      <c r="C13" s="28">
        <v>8</v>
      </c>
      <c r="D13" s="9">
        <f t="shared" si="0"/>
        <v>98.904109589041099</v>
      </c>
      <c r="E13" s="43">
        <v>12687</v>
      </c>
      <c r="F13" s="28">
        <v>11816</v>
      </c>
      <c r="G13" s="34">
        <f t="shared" si="1"/>
        <v>24503</v>
      </c>
    </row>
    <row r="14" spans="1:8" s="13" customFormat="1" ht="14.25" customHeight="1" x14ac:dyDescent="0.45">
      <c r="A14" s="15">
        <v>15</v>
      </c>
      <c r="B14" s="27">
        <v>967</v>
      </c>
      <c r="C14" s="28">
        <v>37</v>
      </c>
      <c r="D14" s="9">
        <f t="shared" si="0"/>
        <v>96.314741035856571</v>
      </c>
      <c r="E14" s="43">
        <v>12242</v>
      </c>
      <c r="F14" s="28">
        <v>12942</v>
      </c>
      <c r="G14" s="34">
        <f t="shared" si="1"/>
        <v>25184</v>
      </c>
    </row>
    <row r="15" spans="1:8" s="13" customFormat="1" ht="14.25" customHeight="1" x14ac:dyDescent="0.45">
      <c r="A15" s="15">
        <v>16</v>
      </c>
      <c r="B15" s="27">
        <v>877</v>
      </c>
      <c r="C15" s="28">
        <v>23</v>
      </c>
      <c r="D15" s="9">
        <f t="shared" si="0"/>
        <v>97.444444444444443</v>
      </c>
      <c r="E15" s="43">
        <v>12513</v>
      </c>
      <c r="F15" s="28">
        <v>12004</v>
      </c>
      <c r="G15" s="34">
        <f t="shared" si="1"/>
        <v>24517</v>
      </c>
    </row>
    <row r="16" spans="1:8" s="13" customFormat="1" ht="14.25" customHeight="1" x14ac:dyDescent="0.45">
      <c r="A16" s="15">
        <v>17</v>
      </c>
      <c r="B16" s="27">
        <v>723</v>
      </c>
      <c r="C16" s="28">
        <v>7</v>
      </c>
      <c r="D16" s="9">
        <f t="shared" si="0"/>
        <v>99.041095890410958</v>
      </c>
      <c r="E16" s="43">
        <v>12971</v>
      </c>
      <c r="F16" s="28">
        <v>12375</v>
      </c>
      <c r="G16" s="34">
        <f t="shared" si="1"/>
        <v>25346</v>
      </c>
    </row>
    <row r="17" spans="1:7" s="13" customFormat="1" ht="14.25" customHeight="1" x14ac:dyDescent="0.45">
      <c r="A17" s="15">
        <v>18</v>
      </c>
      <c r="B17" s="27">
        <v>723</v>
      </c>
      <c r="C17" s="28">
        <v>7</v>
      </c>
      <c r="D17" s="9">
        <f t="shared" si="0"/>
        <v>99.041095890410958</v>
      </c>
      <c r="E17" s="43">
        <v>11676</v>
      </c>
      <c r="F17" s="28">
        <v>11353</v>
      </c>
      <c r="G17" s="34">
        <f t="shared" si="1"/>
        <v>23029</v>
      </c>
    </row>
    <row r="18" spans="1:7" s="13" customFormat="1" ht="14.25" customHeight="1" x14ac:dyDescent="0.45">
      <c r="A18" s="15">
        <v>19</v>
      </c>
      <c r="B18" s="27">
        <v>726</v>
      </c>
      <c r="C18" s="28">
        <v>4</v>
      </c>
      <c r="D18" s="9">
        <f t="shared" si="0"/>
        <v>99.452054794520549</v>
      </c>
      <c r="E18" s="43">
        <v>11318</v>
      </c>
      <c r="F18" s="28">
        <v>11040</v>
      </c>
      <c r="G18" s="34">
        <f t="shared" si="1"/>
        <v>22358</v>
      </c>
    </row>
    <row r="19" spans="1:7" s="13" customFormat="1" ht="14.25" customHeight="1" x14ac:dyDescent="0.45">
      <c r="A19" s="15">
        <v>20</v>
      </c>
      <c r="B19" s="27">
        <v>729</v>
      </c>
      <c r="C19" s="28">
        <v>3</v>
      </c>
      <c r="D19" s="9">
        <f t="shared" si="0"/>
        <v>99.590163934426229</v>
      </c>
      <c r="E19" s="43">
        <v>10619</v>
      </c>
      <c r="F19" s="28">
        <v>10540</v>
      </c>
      <c r="G19" s="34">
        <f t="shared" si="1"/>
        <v>21159</v>
      </c>
    </row>
    <row r="20" spans="1:7" s="13" customFormat="1" ht="14.25" customHeight="1" x14ac:dyDescent="0.45">
      <c r="A20" s="15">
        <v>21</v>
      </c>
      <c r="B20" s="27">
        <v>724</v>
      </c>
      <c r="C20" s="28">
        <v>6</v>
      </c>
      <c r="D20" s="9">
        <f t="shared" si="0"/>
        <v>99.178082191780831</v>
      </c>
      <c r="E20" s="43">
        <v>8067</v>
      </c>
      <c r="F20" s="28">
        <v>8318</v>
      </c>
      <c r="G20" s="34">
        <f t="shared" si="1"/>
        <v>16385</v>
      </c>
    </row>
    <row r="21" spans="1:7" s="13" customFormat="1" ht="14.25" customHeight="1" x14ac:dyDescent="0.45">
      <c r="A21" s="15">
        <v>22</v>
      </c>
      <c r="B21" s="27">
        <v>602</v>
      </c>
      <c r="C21" s="28">
        <v>4</v>
      </c>
      <c r="D21" s="9">
        <f t="shared" si="0"/>
        <v>99.339933993399342</v>
      </c>
      <c r="E21" s="43">
        <v>7113</v>
      </c>
      <c r="F21" s="28">
        <v>6607</v>
      </c>
      <c r="G21" s="34">
        <f t="shared" si="1"/>
        <v>13720</v>
      </c>
    </row>
    <row r="22" spans="1:7" s="13" customFormat="1" ht="14.25" customHeight="1" x14ac:dyDescent="0.45">
      <c r="A22" s="21" t="s">
        <v>31</v>
      </c>
      <c r="B22" s="27">
        <v>110</v>
      </c>
      <c r="C22" s="28">
        <v>0</v>
      </c>
      <c r="D22" s="9">
        <f t="shared" si="0"/>
        <v>100</v>
      </c>
      <c r="E22" s="43">
        <v>3546</v>
      </c>
      <c r="F22" s="28">
        <v>2860</v>
      </c>
      <c r="G22" s="34">
        <f t="shared" si="1"/>
        <v>6406</v>
      </c>
    </row>
    <row r="23" spans="1:7" s="13" customFormat="1" ht="14.25" customHeight="1" x14ac:dyDescent="0.45">
      <c r="A23" s="21">
        <v>26</v>
      </c>
      <c r="B23" s="27">
        <v>546</v>
      </c>
      <c r="C23" s="28">
        <v>8</v>
      </c>
      <c r="D23" s="9">
        <f t="shared" si="0"/>
        <v>98.555956678700369</v>
      </c>
      <c r="E23" s="43">
        <v>14713</v>
      </c>
      <c r="F23" s="28">
        <v>13787</v>
      </c>
      <c r="G23" s="34">
        <f t="shared" si="1"/>
        <v>28500</v>
      </c>
    </row>
    <row r="24" spans="1:7" s="13" customFormat="1" ht="14.25" customHeight="1" x14ac:dyDescent="0.45">
      <c r="A24" s="21">
        <v>27</v>
      </c>
      <c r="B24" s="27">
        <v>725</v>
      </c>
      <c r="C24" s="28">
        <v>5</v>
      </c>
      <c r="D24" s="9">
        <f t="shared" si="0"/>
        <v>99.315068493150676</v>
      </c>
      <c r="E24" s="43">
        <v>18999</v>
      </c>
      <c r="F24" s="28">
        <v>17410</v>
      </c>
      <c r="G24" s="34">
        <f t="shared" si="1"/>
        <v>36409</v>
      </c>
    </row>
    <row r="25" spans="1:7" s="13" customFormat="1" ht="14.25" customHeight="1" x14ac:dyDescent="0.45">
      <c r="A25" s="21">
        <v>28</v>
      </c>
      <c r="B25" s="27">
        <v>1265</v>
      </c>
      <c r="C25" s="28">
        <v>11</v>
      </c>
      <c r="D25" s="9">
        <f t="shared" si="0"/>
        <v>99.137931034482762</v>
      </c>
      <c r="E25" s="43">
        <v>31453</v>
      </c>
      <c r="F25" s="28">
        <v>30475</v>
      </c>
      <c r="G25" s="34">
        <f t="shared" si="1"/>
        <v>61928</v>
      </c>
    </row>
    <row r="26" spans="1:7" s="13" customFormat="1" ht="14.25" customHeight="1" x14ac:dyDescent="0.45">
      <c r="A26" s="21">
        <v>29</v>
      </c>
      <c r="B26" s="27">
        <v>1447</v>
      </c>
      <c r="C26" s="28">
        <v>13</v>
      </c>
      <c r="D26" s="9">
        <f t="shared" si="0"/>
        <v>99.109589041095887</v>
      </c>
      <c r="E26" s="43">
        <v>33530</v>
      </c>
      <c r="F26" s="28">
        <v>33661</v>
      </c>
      <c r="G26" s="34">
        <f t="shared" si="1"/>
        <v>67191</v>
      </c>
    </row>
    <row r="27" spans="1:7" s="13" customFormat="1" ht="14.25" customHeight="1" x14ac:dyDescent="0.45">
      <c r="A27" s="21">
        <v>30</v>
      </c>
      <c r="B27" s="27">
        <v>1435</v>
      </c>
      <c r="C27" s="28">
        <v>25</v>
      </c>
      <c r="D27" s="9">
        <f t="shared" si="0"/>
        <v>98.287671232876718</v>
      </c>
      <c r="E27" s="43">
        <v>33337</v>
      </c>
      <c r="F27" s="28">
        <v>33761</v>
      </c>
      <c r="G27" s="34">
        <f t="shared" si="1"/>
        <v>67098</v>
      </c>
    </row>
    <row r="28" spans="1:7" s="13" customFormat="1" ht="14.25" customHeight="1" x14ac:dyDescent="0.45">
      <c r="A28" s="21" t="s">
        <v>11</v>
      </c>
      <c r="B28" s="27">
        <v>1447</v>
      </c>
      <c r="C28" s="28">
        <v>13</v>
      </c>
      <c r="D28" s="9">
        <f t="shared" si="0"/>
        <v>99.109589041095887</v>
      </c>
      <c r="E28" s="43">
        <v>34569</v>
      </c>
      <c r="F28" s="28">
        <v>35370</v>
      </c>
      <c r="G28" s="34">
        <f t="shared" si="1"/>
        <v>69939</v>
      </c>
    </row>
    <row r="29" spans="1:7" s="13" customFormat="1" ht="14.25" customHeight="1" x14ac:dyDescent="0.45">
      <c r="A29" s="21">
        <v>2</v>
      </c>
      <c r="B29" s="27">
        <v>1011</v>
      </c>
      <c r="C29" s="28">
        <v>453</v>
      </c>
      <c r="D29" s="9">
        <f t="shared" si="0"/>
        <v>69.057377049180317</v>
      </c>
      <c r="E29" s="43">
        <v>16646</v>
      </c>
      <c r="F29" s="28">
        <v>17268</v>
      </c>
      <c r="G29" s="34">
        <f t="shared" si="1"/>
        <v>33914</v>
      </c>
    </row>
    <row r="30" spans="1:7" s="13" customFormat="1" ht="14.25" customHeight="1" x14ac:dyDescent="0.45">
      <c r="A30" s="21">
        <v>3</v>
      </c>
      <c r="B30" s="27">
        <v>1073</v>
      </c>
      <c r="C30" s="28">
        <v>387</v>
      </c>
      <c r="D30" s="9">
        <f t="shared" si="0"/>
        <v>73.493150684931507</v>
      </c>
      <c r="E30" s="43">
        <v>18205</v>
      </c>
      <c r="F30" s="28">
        <v>17898</v>
      </c>
      <c r="G30" s="34">
        <f t="shared" si="1"/>
        <v>36103</v>
      </c>
    </row>
    <row r="31" spans="1:7" s="13" customFormat="1" ht="14.25" customHeight="1" x14ac:dyDescent="0.45">
      <c r="A31" s="22">
        <v>4</v>
      </c>
      <c r="B31" s="29">
        <v>1421</v>
      </c>
      <c r="C31" s="30">
        <v>39</v>
      </c>
      <c r="D31" s="10">
        <f t="shared" si="0"/>
        <v>97.328767123287676</v>
      </c>
      <c r="E31" s="44">
        <v>29180</v>
      </c>
      <c r="F31" s="30">
        <v>29181</v>
      </c>
      <c r="G31" s="39">
        <f t="shared" si="1"/>
        <v>58361</v>
      </c>
    </row>
    <row r="32" spans="1:7" s="13" customFormat="1" ht="14.25" customHeight="1" x14ac:dyDescent="0.45">
      <c r="A32" s="22">
        <v>5</v>
      </c>
      <c r="B32" s="29">
        <v>1444</v>
      </c>
      <c r="C32" s="30">
        <v>16</v>
      </c>
      <c r="D32" s="10">
        <f>B32/(B32+C32)*100</f>
        <v>98.904109589041099</v>
      </c>
      <c r="E32" s="44">
        <v>37148</v>
      </c>
      <c r="F32" s="30">
        <v>36831</v>
      </c>
      <c r="G32" s="39">
        <f>SUM(E32:F32)</f>
        <v>73979</v>
      </c>
    </row>
    <row r="33" spans="1:7" s="13" customFormat="1" ht="14.25" customHeight="1" x14ac:dyDescent="0.45">
      <c r="A33" s="22">
        <v>6</v>
      </c>
      <c r="B33" s="29">
        <v>1457</v>
      </c>
      <c r="C33" s="30">
        <v>7</v>
      </c>
      <c r="D33" s="10">
        <f>B33/(B33+C33)*100</f>
        <v>99.521857923497265</v>
      </c>
      <c r="E33" s="44">
        <v>35067</v>
      </c>
      <c r="F33" s="30">
        <v>34854</v>
      </c>
      <c r="G33" s="39">
        <f>SUM(E33:F33)</f>
        <v>69921</v>
      </c>
    </row>
    <row r="34" spans="1:7" s="13" customFormat="1" ht="14.25" customHeight="1" x14ac:dyDescent="0.45">
      <c r="A34" s="17" t="s">
        <v>14</v>
      </c>
      <c r="B34" s="31">
        <f>SUM(B3:B33)-B22</f>
        <v>26900</v>
      </c>
      <c r="C34" s="32">
        <f>SUM(C3:C33)-C22</f>
        <v>1148</v>
      </c>
      <c r="D34" s="11">
        <f>B34/(B34+C34)*100</f>
        <v>95.90701654306902</v>
      </c>
      <c r="E34" s="45">
        <f>SUM(E3:E33)-E22</f>
        <v>698803</v>
      </c>
      <c r="F34" s="32">
        <f>SUM(F3:F33)-F22</f>
        <v>690825</v>
      </c>
      <c r="G34" s="35">
        <f>SUM(G3:G33)-G22</f>
        <v>1389628</v>
      </c>
    </row>
    <row r="35" spans="1:7" s="13" customFormat="1" ht="14.25" customHeight="1" x14ac:dyDescent="0.45">
      <c r="A35" s="13" t="s">
        <v>22</v>
      </c>
      <c r="B35" s="36"/>
      <c r="C35" s="36"/>
      <c r="E35" s="36"/>
      <c r="F35" s="36"/>
      <c r="G35" s="36"/>
    </row>
    <row r="36" spans="1:7" s="13" customFormat="1" ht="14.25" customHeight="1" x14ac:dyDescent="0.45">
      <c r="A36" s="13" t="s">
        <v>12</v>
      </c>
      <c r="B36" s="36"/>
      <c r="C36" s="36"/>
      <c r="E36" s="36"/>
      <c r="F36" s="36"/>
      <c r="G36" s="36"/>
    </row>
    <row r="37" spans="1:7" s="14" customFormat="1" ht="14.25" customHeight="1" x14ac:dyDescent="0.45">
      <c r="A37" s="13" t="s">
        <v>13</v>
      </c>
      <c r="B37" s="36"/>
      <c r="C37" s="36"/>
      <c r="D37" s="13"/>
      <c r="E37" s="36"/>
      <c r="F37" s="36"/>
      <c r="G37" s="36"/>
    </row>
    <row r="38" spans="1:7" ht="14.25" customHeight="1" x14ac:dyDescent="0.45">
      <c r="B38" s="36"/>
      <c r="C38" s="36"/>
      <c r="E38" s="36"/>
      <c r="F38" s="36"/>
      <c r="G38" s="36"/>
    </row>
    <row r="39" spans="1:7" ht="14.25" customHeight="1" x14ac:dyDescent="0.45">
      <c r="B39" s="36"/>
      <c r="C39" s="36"/>
      <c r="E39" s="36"/>
      <c r="F39" s="36"/>
      <c r="G39" s="36"/>
    </row>
    <row r="40" spans="1:7" ht="14.25" customHeight="1" x14ac:dyDescent="0.45">
      <c r="B40" s="36"/>
      <c r="C40" s="36"/>
      <c r="E40" s="36"/>
      <c r="F40" s="36"/>
      <c r="G40" s="36"/>
    </row>
    <row r="41" spans="1:7" ht="14.25" customHeight="1" x14ac:dyDescent="0.45">
      <c r="B41" s="36"/>
      <c r="C41" s="36"/>
      <c r="E41" s="36"/>
      <c r="F41" s="36"/>
      <c r="G41" s="36"/>
    </row>
    <row r="42" spans="1:7" ht="14.25" customHeight="1" x14ac:dyDescent="0.45">
      <c r="B42" s="36"/>
      <c r="C42" s="36"/>
      <c r="E42" s="36"/>
      <c r="F42" s="36"/>
      <c r="G42" s="36"/>
    </row>
    <row r="43" spans="1:7" ht="14.25" customHeight="1" x14ac:dyDescent="0.45">
      <c r="B43" s="36"/>
      <c r="C43" s="36"/>
      <c r="E43" s="36"/>
      <c r="F43" s="36"/>
      <c r="G43" s="36"/>
    </row>
    <row r="44" spans="1:7" ht="14.25" customHeight="1" x14ac:dyDescent="0.45">
      <c r="B44" s="36"/>
      <c r="C44" s="36"/>
      <c r="E44" s="36"/>
      <c r="F44" s="36"/>
      <c r="G44" s="36"/>
    </row>
  </sheetData>
  <mergeCells count="3">
    <mergeCell ref="A1:A2"/>
    <mergeCell ref="B1:D1"/>
    <mergeCell ref="E1:G1"/>
  </mergeCells>
  <phoneticPr fontId="2"/>
  <printOptions horizontalCentered="1"/>
  <pageMargins left="0.78740157480314965" right="0.78740157480314965" top="1.1811023622047245" bottom="0.59055118110236227" header="0.39370078740157483" footer="0.31496062992125984"/>
  <pageSetup paperSize="9" orientation="portrait" r:id="rId1"/>
  <headerFooter scaleWithDoc="0">
    <oddHeader>&amp;L&amp;"ＭＳ ゴシック,標準"
 &amp;"ＭＳ ゴシック,太字"&amp;16(5)名古屋便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55A0-0D23-42D5-846F-37317B37E12A}">
  <dimension ref="A1:H44"/>
  <sheetViews>
    <sheetView view="pageBreakPreview" zoomScaleNormal="100" zoomScaleSheetLayoutView="100" workbookViewId="0">
      <selection activeCell="C13" sqref="C13"/>
    </sheetView>
  </sheetViews>
  <sheetFormatPr defaultColWidth="9" defaultRowHeight="14.25" customHeight="1" x14ac:dyDescent="0.45"/>
  <cols>
    <col min="1" max="1" width="11" style="13" customWidth="1"/>
    <col min="2" max="7" width="11.19921875" style="13" customWidth="1"/>
    <col min="8" max="16384" width="9" style="18"/>
  </cols>
  <sheetData>
    <row r="1" spans="1:8" s="13" customFormat="1" ht="14.25" customHeight="1" x14ac:dyDescent="0.45">
      <c r="A1" s="69" t="s">
        <v>0</v>
      </c>
      <c r="B1" s="59" t="s">
        <v>1</v>
      </c>
      <c r="C1" s="62"/>
      <c r="D1" s="63"/>
      <c r="E1" s="64" t="s">
        <v>29</v>
      </c>
      <c r="F1" s="62"/>
      <c r="G1" s="63"/>
    </row>
    <row r="2" spans="1:8" s="13" customFormat="1" ht="14.25" customHeight="1" x14ac:dyDescent="0.45">
      <c r="A2" s="72"/>
      <c r="B2" s="3" t="s">
        <v>2</v>
      </c>
      <c r="C2" s="4" t="s">
        <v>3</v>
      </c>
      <c r="D2" s="5" t="s">
        <v>30</v>
      </c>
      <c r="E2" s="50" t="s">
        <v>4</v>
      </c>
      <c r="F2" s="4" t="s">
        <v>5</v>
      </c>
      <c r="G2" s="5" t="s">
        <v>6</v>
      </c>
      <c r="H2" s="14"/>
    </row>
    <row r="3" spans="1:8" s="13" customFormat="1" ht="14.25" customHeight="1" x14ac:dyDescent="0.45">
      <c r="A3" s="20" t="s">
        <v>23</v>
      </c>
      <c r="B3" s="25">
        <v>549</v>
      </c>
      <c r="C3" s="26">
        <v>2</v>
      </c>
      <c r="D3" s="7">
        <f>B3/(B3+C3)*100</f>
        <v>99.637023593466424</v>
      </c>
      <c r="E3" s="42">
        <v>23222</v>
      </c>
      <c r="F3" s="26">
        <v>29548</v>
      </c>
      <c r="G3" s="33">
        <f>SUM(E3:F3)</f>
        <v>52770</v>
      </c>
    </row>
    <row r="4" spans="1:8" s="13" customFormat="1" ht="14.25" customHeight="1" x14ac:dyDescent="0.45">
      <c r="A4" s="15">
        <v>8</v>
      </c>
      <c r="B4" s="27">
        <v>728</v>
      </c>
      <c r="C4" s="28">
        <v>4</v>
      </c>
      <c r="D4" s="9">
        <f t="shared" ref="D4:D11" si="0">B4/(B4+C4)*100</f>
        <v>99.453551912568301</v>
      </c>
      <c r="E4" s="43">
        <v>34190</v>
      </c>
      <c r="F4" s="28">
        <v>34469</v>
      </c>
      <c r="G4" s="34">
        <f t="shared" ref="G4:G11" si="1">SUM(E4:F4)</f>
        <v>68659</v>
      </c>
    </row>
    <row r="5" spans="1:8" s="13" customFormat="1" ht="14.25" customHeight="1" x14ac:dyDescent="0.45">
      <c r="A5" s="15">
        <v>9</v>
      </c>
      <c r="B5" s="27">
        <v>720</v>
      </c>
      <c r="C5" s="28">
        <v>6</v>
      </c>
      <c r="D5" s="9">
        <f t="shared" si="0"/>
        <v>99.173553719008268</v>
      </c>
      <c r="E5" s="43">
        <v>33844</v>
      </c>
      <c r="F5" s="28">
        <v>33192</v>
      </c>
      <c r="G5" s="34">
        <f t="shared" si="1"/>
        <v>67036</v>
      </c>
    </row>
    <row r="6" spans="1:8" s="13" customFormat="1" ht="14.25" customHeight="1" x14ac:dyDescent="0.45">
      <c r="A6" s="15">
        <v>10</v>
      </c>
      <c r="B6" s="27">
        <v>724</v>
      </c>
      <c r="C6" s="28">
        <v>6</v>
      </c>
      <c r="D6" s="9">
        <f t="shared" si="0"/>
        <v>99.178082191780831</v>
      </c>
      <c r="E6" s="43">
        <v>34162</v>
      </c>
      <c r="F6" s="28">
        <v>36192</v>
      </c>
      <c r="G6" s="34">
        <f t="shared" si="1"/>
        <v>70354</v>
      </c>
    </row>
    <row r="7" spans="1:8" s="13" customFormat="1" ht="14.25" customHeight="1" x14ac:dyDescent="0.45">
      <c r="A7" s="15">
        <v>11</v>
      </c>
      <c r="B7" s="27">
        <v>791</v>
      </c>
      <c r="C7" s="28">
        <v>1</v>
      </c>
      <c r="D7" s="9">
        <f t="shared" si="0"/>
        <v>99.87373737373737</v>
      </c>
      <c r="E7" s="43">
        <v>33372</v>
      </c>
      <c r="F7" s="28">
        <v>35160</v>
      </c>
      <c r="G7" s="34">
        <f t="shared" si="1"/>
        <v>68532</v>
      </c>
    </row>
    <row r="8" spans="1:8" s="13" customFormat="1" ht="14.25" customHeight="1" x14ac:dyDescent="0.45">
      <c r="A8" s="15">
        <v>12</v>
      </c>
      <c r="B8" s="27">
        <v>1133</v>
      </c>
      <c r="C8" s="28">
        <v>7</v>
      </c>
      <c r="D8" s="9">
        <f t="shared" si="0"/>
        <v>99.385964912280699</v>
      </c>
      <c r="E8" s="43">
        <v>40495</v>
      </c>
      <c r="F8" s="28">
        <v>40603</v>
      </c>
      <c r="G8" s="34">
        <f t="shared" si="1"/>
        <v>81098</v>
      </c>
    </row>
    <row r="9" spans="1:8" s="13" customFormat="1" ht="14.25" customHeight="1" x14ac:dyDescent="0.45">
      <c r="A9" s="15">
        <v>13</v>
      </c>
      <c r="B9" s="27">
        <v>1287</v>
      </c>
      <c r="C9" s="28">
        <v>9</v>
      </c>
      <c r="D9" s="9">
        <f t="shared" si="0"/>
        <v>99.305555555555557</v>
      </c>
      <c r="E9" s="43">
        <v>52031</v>
      </c>
      <c r="F9" s="28">
        <v>53711</v>
      </c>
      <c r="G9" s="34">
        <f t="shared" si="1"/>
        <v>105742</v>
      </c>
    </row>
    <row r="10" spans="1:8" s="13" customFormat="1" ht="14.25" customHeight="1" x14ac:dyDescent="0.45">
      <c r="A10" s="15">
        <v>14</v>
      </c>
      <c r="B10" s="27">
        <v>362</v>
      </c>
      <c r="C10" s="28">
        <v>0</v>
      </c>
      <c r="D10" s="9">
        <f t="shared" si="0"/>
        <v>100</v>
      </c>
      <c r="E10" s="43">
        <v>17207</v>
      </c>
      <c r="F10" s="28">
        <v>18065</v>
      </c>
      <c r="G10" s="34">
        <f t="shared" si="1"/>
        <v>35272</v>
      </c>
    </row>
    <row r="11" spans="1:8" s="13" customFormat="1" ht="14.25" customHeight="1" x14ac:dyDescent="0.45">
      <c r="A11" s="21" t="s">
        <v>31</v>
      </c>
      <c r="B11" s="27">
        <v>2</v>
      </c>
      <c r="C11" s="28">
        <v>0</v>
      </c>
      <c r="D11" s="9">
        <f t="shared" si="0"/>
        <v>100</v>
      </c>
      <c r="E11" s="43">
        <v>0</v>
      </c>
      <c r="F11" s="28">
        <v>110</v>
      </c>
      <c r="G11" s="34">
        <f t="shared" si="1"/>
        <v>110</v>
      </c>
    </row>
    <row r="12" spans="1:8" s="13" customFormat="1" ht="14.25" customHeight="1" x14ac:dyDescent="0.45">
      <c r="A12" s="17" t="s">
        <v>14</v>
      </c>
      <c r="B12" s="31">
        <f>SUM(B3:B11)-B11</f>
        <v>6294</v>
      </c>
      <c r="C12" s="32">
        <f>SUM(C3:C11)-C11</f>
        <v>35</v>
      </c>
      <c r="D12" s="11">
        <f>B12/(B12+C12)*100</f>
        <v>99.446990045820826</v>
      </c>
      <c r="E12" s="45">
        <f t="shared" ref="E12:G12" si="2">SUM(E3:E11)-E11</f>
        <v>268523</v>
      </c>
      <c r="F12" s="32">
        <f t="shared" si="2"/>
        <v>280940</v>
      </c>
      <c r="G12" s="35">
        <f t="shared" si="2"/>
        <v>549463</v>
      </c>
    </row>
    <row r="13" spans="1:8" s="19" customFormat="1" ht="14.25" customHeight="1" x14ac:dyDescent="0.45">
      <c r="A13" s="13" t="s">
        <v>24</v>
      </c>
      <c r="B13" s="36"/>
      <c r="C13" s="36"/>
      <c r="D13" s="13"/>
      <c r="E13" s="36"/>
      <c r="F13" s="36"/>
      <c r="G13" s="36"/>
    </row>
    <row r="14" spans="1:8" s="19" customFormat="1" ht="14.25" customHeight="1" x14ac:dyDescent="0.45">
      <c r="A14" s="13" t="s">
        <v>12</v>
      </c>
      <c r="B14" s="36"/>
      <c r="C14" s="36"/>
      <c r="D14" s="13"/>
      <c r="E14" s="36"/>
      <c r="F14" s="36"/>
      <c r="G14" s="36"/>
    </row>
    <row r="15" spans="1:8" s="19" customFormat="1" ht="14.25" customHeight="1" x14ac:dyDescent="0.45">
      <c r="A15" s="13" t="s">
        <v>13</v>
      </c>
      <c r="B15" s="36"/>
      <c r="C15" s="36"/>
      <c r="D15" s="13"/>
      <c r="E15" s="36"/>
      <c r="F15" s="36"/>
      <c r="G15" s="36"/>
    </row>
    <row r="16" spans="1:8" s="19" customFormat="1" ht="14.25" customHeight="1" x14ac:dyDescent="0.45">
      <c r="A16" s="13"/>
      <c r="B16" s="36"/>
      <c r="C16" s="36"/>
      <c r="D16" s="13"/>
      <c r="E16" s="36"/>
      <c r="F16" s="36"/>
      <c r="G16" s="36"/>
    </row>
    <row r="17" spans="1:7" s="19" customFormat="1" ht="14.25" customHeight="1" x14ac:dyDescent="0.45">
      <c r="A17" s="13"/>
      <c r="B17" s="36"/>
      <c r="C17" s="36"/>
      <c r="D17" s="13"/>
      <c r="E17" s="36"/>
      <c r="F17" s="36"/>
      <c r="G17" s="36"/>
    </row>
    <row r="18" spans="1:7" s="19" customFormat="1" ht="30" customHeight="1" x14ac:dyDescent="0.45">
      <c r="A18" s="23" t="s">
        <v>32</v>
      </c>
      <c r="B18" s="36"/>
      <c r="C18" s="36"/>
      <c r="D18" s="13"/>
      <c r="E18" s="36"/>
      <c r="F18" s="36"/>
      <c r="G18" s="36"/>
    </row>
    <row r="19" spans="1:7" s="13" customFormat="1" ht="14.25" customHeight="1" x14ac:dyDescent="0.45">
      <c r="A19" s="69" t="s">
        <v>0</v>
      </c>
      <c r="B19" s="79" t="s">
        <v>1</v>
      </c>
      <c r="C19" s="80"/>
      <c r="D19" s="63"/>
      <c r="E19" s="81" t="s">
        <v>29</v>
      </c>
      <c r="F19" s="80"/>
      <c r="G19" s="82"/>
    </row>
    <row r="20" spans="1:7" s="13" customFormat="1" ht="14.25" customHeight="1" x14ac:dyDescent="0.45">
      <c r="A20" s="72"/>
      <c r="B20" s="48" t="s">
        <v>2</v>
      </c>
      <c r="C20" s="37" t="s">
        <v>3</v>
      </c>
      <c r="D20" s="5" t="s">
        <v>30</v>
      </c>
      <c r="E20" s="49" t="s">
        <v>4</v>
      </c>
      <c r="F20" s="37" t="s">
        <v>5</v>
      </c>
      <c r="G20" s="38" t="s">
        <v>6</v>
      </c>
    </row>
    <row r="21" spans="1:7" s="13" customFormat="1" ht="14.25" customHeight="1" x14ac:dyDescent="0.45">
      <c r="A21" s="20" t="s">
        <v>25</v>
      </c>
      <c r="B21" s="25">
        <v>181</v>
      </c>
      <c r="C21" s="26">
        <v>3</v>
      </c>
      <c r="D21" s="7">
        <f>B21/(B21+C21)*100</f>
        <v>98.369565217391312</v>
      </c>
      <c r="E21" s="42">
        <v>7982</v>
      </c>
      <c r="F21" s="26">
        <v>6671</v>
      </c>
      <c r="G21" s="33">
        <f>SUM(E21:F21)</f>
        <v>14653</v>
      </c>
    </row>
    <row r="22" spans="1:7" s="13" customFormat="1" ht="14.25" customHeight="1" x14ac:dyDescent="0.45">
      <c r="A22" s="15">
        <v>9</v>
      </c>
      <c r="B22" s="27">
        <v>313</v>
      </c>
      <c r="C22" s="28">
        <v>1</v>
      </c>
      <c r="D22" s="9">
        <f t="shared" ref="D22:D24" si="3">B22/(B22+C22)*100</f>
        <v>99.681528662420376</v>
      </c>
      <c r="E22" s="43">
        <v>13699</v>
      </c>
      <c r="F22" s="28">
        <v>12480</v>
      </c>
      <c r="G22" s="34">
        <f t="shared" ref="G22:G23" si="4">SUM(E22:F22)</f>
        <v>26179</v>
      </c>
    </row>
    <row r="23" spans="1:7" s="13" customFormat="1" ht="14.25" customHeight="1" x14ac:dyDescent="0.45">
      <c r="A23" s="15">
        <v>10</v>
      </c>
      <c r="B23" s="27">
        <v>77</v>
      </c>
      <c r="C23" s="28">
        <v>1</v>
      </c>
      <c r="D23" s="9">
        <f t="shared" si="3"/>
        <v>98.71794871794873</v>
      </c>
      <c r="E23" s="43">
        <v>3947</v>
      </c>
      <c r="F23" s="28">
        <v>4213</v>
      </c>
      <c r="G23" s="34">
        <f t="shared" si="4"/>
        <v>8160</v>
      </c>
    </row>
    <row r="24" spans="1:7" s="13" customFormat="1" ht="14.25" customHeight="1" x14ac:dyDescent="0.45">
      <c r="A24" s="17" t="s">
        <v>14</v>
      </c>
      <c r="B24" s="31">
        <f>SUM(B21:B23)</f>
        <v>571</v>
      </c>
      <c r="C24" s="32">
        <f>SUM(C21:C23)</f>
        <v>5</v>
      </c>
      <c r="D24" s="11">
        <f t="shared" si="3"/>
        <v>99.131944444444443</v>
      </c>
      <c r="E24" s="45">
        <f t="shared" ref="E24:G24" si="5">SUM(E21:E23)</f>
        <v>25628</v>
      </c>
      <c r="F24" s="32">
        <f t="shared" si="5"/>
        <v>23364</v>
      </c>
      <c r="G24" s="35">
        <f t="shared" si="5"/>
        <v>48992</v>
      </c>
    </row>
    <row r="25" spans="1:7" s="19" customFormat="1" ht="14.25" customHeight="1" x14ac:dyDescent="0.45">
      <c r="A25" s="13" t="s">
        <v>26</v>
      </c>
      <c r="B25" s="36"/>
      <c r="C25" s="36"/>
      <c r="D25" s="13"/>
      <c r="E25" s="36"/>
      <c r="F25" s="36"/>
      <c r="G25" s="36"/>
    </row>
    <row r="26" spans="1:7" s="19" customFormat="1" ht="14.25" customHeight="1" x14ac:dyDescent="0.45">
      <c r="A26" s="13" t="s">
        <v>13</v>
      </c>
      <c r="B26" s="36"/>
      <c r="C26" s="36"/>
      <c r="D26" s="13"/>
      <c r="E26" s="36"/>
      <c r="F26" s="36"/>
      <c r="G26" s="36"/>
    </row>
    <row r="27" spans="1:7" s="19" customFormat="1" ht="14.25" customHeight="1" x14ac:dyDescent="0.45">
      <c r="A27" s="13"/>
      <c r="B27" s="36"/>
      <c r="C27" s="36"/>
      <c r="D27" s="13"/>
      <c r="E27" s="36"/>
      <c r="F27" s="36"/>
      <c r="G27" s="36"/>
    </row>
    <row r="28" spans="1:7" s="19" customFormat="1" ht="14.25" customHeight="1" x14ac:dyDescent="0.45">
      <c r="A28" s="13"/>
      <c r="B28" s="36"/>
      <c r="C28" s="36"/>
      <c r="D28" s="13"/>
      <c r="E28" s="36"/>
      <c r="F28" s="36"/>
      <c r="G28" s="36"/>
    </row>
    <row r="29" spans="1:7" s="19" customFormat="1" ht="30" customHeight="1" x14ac:dyDescent="0.45">
      <c r="A29" s="23" t="s">
        <v>33</v>
      </c>
      <c r="B29" s="36"/>
      <c r="C29" s="36"/>
      <c r="D29" s="13"/>
      <c r="E29" s="36"/>
      <c r="F29" s="36"/>
      <c r="G29" s="36"/>
    </row>
    <row r="30" spans="1:7" s="13" customFormat="1" ht="14.25" customHeight="1" x14ac:dyDescent="0.45">
      <c r="A30" s="69" t="s">
        <v>0</v>
      </c>
      <c r="B30" s="79" t="s">
        <v>1</v>
      </c>
      <c r="C30" s="80"/>
      <c r="D30" s="63"/>
      <c r="E30" s="81" t="s">
        <v>29</v>
      </c>
      <c r="F30" s="80"/>
      <c r="G30" s="82"/>
    </row>
    <row r="31" spans="1:7" s="13" customFormat="1" ht="14.25" customHeight="1" x14ac:dyDescent="0.45">
      <c r="A31" s="72"/>
      <c r="B31" s="48" t="s">
        <v>2</v>
      </c>
      <c r="C31" s="37" t="s">
        <v>3</v>
      </c>
      <c r="D31" s="5" t="s">
        <v>30</v>
      </c>
      <c r="E31" s="49" t="s">
        <v>4</v>
      </c>
      <c r="F31" s="37" t="s">
        <v>5</v>
      </c>
      <c r="G31" s="38" t="s">
        <v>6</v>
      </c>
    </row>
    <row r="32" spans="1:7" s="13" customFormat="1" ht="14.25" customHeight="1" x14ac:dyDescent="0.45">
      <c r="A32" s="20" t="s">
        <v>27</v>
      </c>
      <c r="B32" s="25">
        <v>173</v>
      </c>
      <c r="C32" s="26">
        <v>3</v>
      </c>
      <c r="D32" s="7">
        <f>B32/(B32+C32)*100</f>
        <v>98.295454545454547</v>
      </c>
      <c r="E32" s="42">
        <v>2971</v>
      </c>
      <c r="F32" s="26">
        <v>2938</v>
      </c>
      <c r="G32" s="33">
        <f>SUM(E32:F32)</f>
        <v>5909</v>
      </c>
    </row>
    <row r="33" spans="1:7" s="13" customFormat="1" ht="14.25" customHeight="1" x14ac:dyDescent="0.45">
      <c r="A33" s="15">
        <v>11</v>
      </c>
      <c r="B33" s="27">
        <v>296</v>
      </c>
      <c r="C33" s="28">
        <v>0</v>
      </c>
      <c r="D33" s="9">
        <f t="shared" ref="D33:D36" si="6">B33/(B33+C33)*100</f>
        <v>100</v>
      </c>
      <c r="E33" s="43">
        <v>4713</v>
      </c>
      <c r="F33" s="28">
        <v>4445</v>
      </c>
      <c r="G33" s="34">
        <f t="shared" ref="G33:G35" si="7">SUM(E33:F33)</f>
        <v>9158</v>
      </c>
    </row>
    <row r="34" spans="1:7" s="13" customFormat="1" ht="14.25" customHeight="1" x14ac:dyDescent="0.45">
      <c r="A34" s="15">
        <v>12</v>
      </c>
      <c r="B34" s="27">
        <v>303</v>
      </c>
      <c r="C34" s="28">
        <v>3</v>
      </c>
      <c r="D34" s="9">
        <f t="shared" si="6"/>
        <v>99.019607843137265</v>
      </c>
      <c r="E34" s="43">
        <v>3830</v>
      </c>
      <c r="F34" s="28">
        <v>3904</v>
      </c>
      <c r="G34" s="34">
        <f t="shared" si="7"/>
        <v>7734</v>
      </c>
    </row>
    <row r="35" spans="1:7" s="13" customFormat="1" ht="14.25" customHeight="1" x14ac:dyDescent="0.45">
      <c r="A35" s="15">
        <v>13</v>
      </c>
      <c r="B35" s="27">
        <v>304</v>
      </c>
      <c r="C35" s="28">
        <v>0</v>
      </c>
      <c r="D35" s="9">
        <f t="shared" si="6"/>
        <v>100</v>
      </c>
      <c r="E35" s="43">
        <v>4891</v>
      </c>
      <c r="F35" s="28">
        <v>4524</v>
      </c>
      <c r="G35" s="34">
        <f t="shared" si="7"/>
        <v>9415</v>
      </c>
    </row>
    <row r="36" spans="1:7" s="13" customFormat="1" ht="14.25" customHeight="1" x14ac:dyDescent="0.45">
      <c r="A36" s="17" t="s">
        <v>14</v>
      </c>
      <c r="B36" s="31">
        <f>SUM(B32:B35)</f>
        <v>1076</v>
      </c>
      <c r="C36" s="32">
        <f>SUM(C32:C35)</f>
        <v>6</v>
      </c>
      <c r="D36" s="11">
        <f t="shared" si="6"/>
        <v>99.445471349353056</v>
      </c>
      <c r="E36" s="45">
        <f t="shared" ref="E36:G36" si="8">SUM(E32:E35)</f>
        <v>16405</v>
      </c>
      <c r="F36" s="32">
        <f t="shared" si="8"/>
        <v>15811</v>
      </c>
      <c r="G36" s="35">
        <f t="shared" si="8"/>
        <v>32216</v>
      </c>
    </row>
    <row r="37" spans="1:7" s="13" customFormat="1" ht="14.25" customHeight="1" x14ac:dyDescent="0.45">
      <c r="A37" s="13" t="s">
        <v>28</v>
      </c>
      <c r="B37" s="36"/>
      <c r="C37" s="36"/>
      <c r="E37" s="36"/>
      <c r="F37" s="36"/>
      <c r="G37" s="36"/>
    </row>
    <row r="38" spans="1:7" s="13" customFormat="1" ht="14.25" customHeight="1" x14ac:dyDescent="0.45">
      <c r="A38" s="13" t="s">
        <v>13</v>
      </c>
      <c r="B38" s="36"/>
      <c r="C38" s="36"/>
      <c r="E38" s="36"/>
      <c r="F38" s="36"/>
      <c r="G38" s="36"/>
    </row>
    <row r="39" spans="1:7" ht="14.25" customHeight="1" x14ac:dyDescent="0.45">
      <c r="B39" s="36"/>
      <c r="C39" s="36"/>
      <c r="E39" s="36"/>
      <c r="F39" s="36"/>
      <c r="G39" s="36"/>
    </row>
    <row r="40" spans="1:7" ht="14.25" customHeight="1" x14ac:dyDescent="0.45">
      <c r="B40" s="36"/>
      <c r="C40" s="36"/>
      <c r="E40" s="36"/>
      <c r="F40" s="36"/>
      <c r="G40" s="36"/>
    </row>
    <row r="41" spans="1:7" ht="14.25" customHeight="1" x14ac:dyDescent="0.45">
      <c r="B41" s="36"/>
      <c r="C41" s="36"/>
      <c r="E41" s="36"/>
      <c r="F41" s="36"/>
      <c r="G41" s="36"/>
    </row>
    <row r="42" spans="1:7" ht="14.25" customHeight="1" x14ac:dyDescent="0.45">
      <c r="B42" s="36"/>
      <c r="C42" s="36"/>
      <c r="E42" s="36"/>
      <c r="F42" s="36"/>
      <c r="G42" s="36"/>
    </row>
    <row r="43" spans="1:7" ht="14.25" customHeight="1" x14ac:dyDescent="0.45">
      <c r="B43" s="36"/>
      <c r="C43" s="36"/>
      <c r="E43" s="36"/>
      <c r="F43" s="36"/>
      <c r="G43" s="36"/>
    </row>
    <row r="44" spans="1:7" ht="14.25" customHeight="1" x14ac:dyDescent="0.45">
      <c r="B44" s="36"/>
      <c r="C44" s="36"/>
      <c r="E44" s="36"/>
      <c r="F44" s="36"/>
      <c r="G44" s="36"/>
    </row>
  </sheetData>
  <mergeCells count="9">
    <mergeCell ref="A30:A31"/>
    <mergeCell ref="B30:D30"/>
    <mergeCell ref="E30:G30"/>
    <mergeCell ref="A1:A2"/>
    <mergeCell ref="B1:D1"/>
    <mergeCell ref="E1:G1"/>
    <mergeCell ref="A19:A20"/>
    <mergeCell ref="B19:D19"/>
    <mergeCell ref="E19:G19"/>
  </mergeCells>
  <phoneticPr fontId="2"/>
  <printOptions horizontalCentered="1"/>
  <pageMargins left="0.78740157480314965" right="0.78740157480314965" top="1.1811023622047245" bottom="0.59055118110236227" header="0.39370078740157483" footer="0.31496062992125984"/>
  <pageSetup paperSize="9" orientation="portrait" r:id="rId1"/>
  <headerFooter scaleWithDoc="0">
    <oddHeader>&amp;L&amp;"ＭＳ ゴシック,標準"
 &amp;"ＭＳ ゴシック,太字"&amp;16(6)大阪(関西)便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総括表</vt:lpstr>
      <vt:lpstr>東京便</vt:lpstr>
      <vt:lpstr>大阪（伊丹）便</vt:lpstr>
      <vt:lpstr>札幌便</vt:lpstr>
      <vt:lpstr>名古屋便</vt:lpstr>
      <vt:lpstr>関西・福岡・函館</vt:lpstr>
      <vt:lpstr>総括表!Print_Titles</vt:lpstr>
      <vt:lpstr>'大阪（伊丹）便'!Print_Titles</vt:lpstr>
      <vt:lpstr>東京便!Print_Titles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定期便の就航及び乗降客数調</dc:title>
  <dc:creator/>
  <cp:lastModifiedBy>丹野晴香</cp:lastModifiedBy>
  <cp:lastPrinted>2025-10-25T09:12:13Z</cp:lastPrinted>
  <dcterms:created xsi:type="dcterms:W3CDTF">2025-09-21T02:24:38Z</dcterms:created>
  <dcterms:modified xsi:type="dcterms:W3CDTF">2025-11-12T10:55:21Z</dcterms:modified>
</cp:coreProperties>
</file>