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Dv010317\共用\【09 業務別(共通)】11 山形空港概要作成\2025\★原稿\c ホームページ用\分割ファイル\"/>
    </mc:Choice>
  </mc:AlternateContent>
  <xr:revisionPtr revIDLastSave="0" documentId="13_ncr:1_{2B810C3A-263B-4CCF-9092-7EDD9B14833C}" xr6:coauthVersionLast="47" xr6:coauthVersionMax="47" xr10:uidLastSave="{00000000-0000-0000-0000-000000000000}"/>
  <bookViews>
    <workbookView xWindow="-108" yWindow="-108" windowWidth="23256" windowHeight="12456" tabRatio="759" xr2:uid="{00000000-000D-0000-FFFF-FFFF00000000}"/>
  </bookViews>
  <sheets>
    <sheet name="国際" sheetId="6" r:id="rId1"/>
    <sheet name="国内" sheetId="7" r:id="rId2"/>
  </sheets>
  <definedNames>
    <definedName name="_xlnm.Print_Area" localSheetId="0">国際!$A$1:$T$86</definedName>
    <definedName name="_xlnm.Print_Area" localSheetId="1">国内!$A$1:$AD$55</definedName>
    <definedName name="_xlnm.Print_Titles" localSheetId="0">国際!$4:$4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53" i="7" l="1" a="1"/>
  <c r="AD53" i="7" s="1"/>
  <c r="AC53" i="7" a="1"/>
  <c r="AC53" i="7" s="1"/>
  <c r="AB53" i="7" a="1"/>
  <c r="AB53" i="7" s="1"/>
  <c r="AA53" i="7" a="1"/>
  <c r="AA53" i="7" s="1"/>
  <c r="Z53" i="7" a="1"/>
  <c r="Z53" i="7" s="1"/>
  <c r="Y53" i="7" a="1"/>
  <c r="Y53" i="7" s="1"/>
  <c r="X53" i="7" a="1"/>
  <c r="X53" i="7" s="1"/>
  <c r="W53" i="7" a="1"/>
  <c r="W53" i="7" s="1"/>
  <c r="V53" i="7" a="1"/>
  <c r="V53" i="7" s="1"/>
  <c r="U53" i="7" a="1"/>
  <c r="U53" i="7" s="1"/>
  <c r="T53" i="7" a="1"/>
  <c r="T53" i="7" s="1"/>
  <c r="S53" i="7" a="1"/>
  <c r="S53" i="7" s="1"/>
  <c r="R53" i="7" a="1"/>
  <c r="R53" i="7" s="1"/>
  <c r="Q53" i="7" a="1"/>
  <c r="Q53" i="7" s="1"/>
  <c r="P53" i="7" a="1"/>
  <c r="P53" i="7" s="1"/>
  <c r="O53" i="7" a="1"/>
  <c r="O53" i="7" s="1"/>
  <c r="N53" i="7" a="1"/>
  <c r="N53" i="7" s="1"/>
  <c r="M53" i="7" a="1"/>
  <c r="M53" i="7" s="1"/>
  <c r="L53" i="7" a="1"/>
  <c r="L53" i="7" s="1"/>
  <c r="K53" i="7" a="1"/>
  <c r="K53" i="7" s="1"/>
  <c r="J53" i="7" a="1"/>
  <c r="J53" i="7" s="1"/>
  <c r="I53" i="7" a="1"/>
  <c r="I53" i="7" s="1"/>
  <c r="H53" i="7" a="1"/>
  <c r="H53" i="7" s="1"/>
  <c r="G53" i="7" a="1"/>
  <c r="G53" i="7" s="1"/>
  <c r="F53" i="7" a="1"/>
  <c r="F53" i="7" s="1"/>
  <c r="E53" i="7" a="1"/>
  <c r="E53" i="7" s="1"/>
  <c r="D53" i="7" a="1"/>
  <c r="D53" i="7" s="1"/>
  <c r="AD52" i="7" a="1"/>
  <c r="AD52" i="7" s="1"/>
  <c r="AC52" i="7" a="1"/>
  <c r="AC52" i="7" s="1"/>
  <c r="AB52" i="7" a="1"/>
  <c r="AB52" i="7" s="1"/>
  <c r="AA52" i="7" a="1"/>
  <c r="AA52" i="7" s="1"/>
  <c r="Z52" i="7" a="1"/>
  <c r="Z52" i="7" s="1"/>
  <c r="Y52" i="7" a="1"/>
  <c r="Y52" i="7" s="1"/>
  <c r="X52" i="7" a="1"/>
  <c r="X52" i="7" s="1"/>
  <c r="W52" i="7" a="1"/>
  <c r="W52" i="7" s="1"/>
  <c r="V52" i="7" a="1"/>
  <c r="V52" i="7" s="1"/>
  <c r="U52" i="7" a="1"/>
  <c r="U52" i="7" s="1"/>
  <c r="T52" i="7" a="1"/>
  <c r="T52" i="7" s="1"/>
  <c r="S52" i="7" a="1"/>
  <c r="S52" i="7" s="1"/>
  <c r="R52" i="7" a="1"/>
  <c r="R52" i="7" s="1"/>
  <c r="Q52" i="7" a="1"/>
  <c r="Q52" i="7" s="1"/>
  <c r="P52" i="7" a="1"/>
  <c r="P52" i="7" s="1"/>
  <c r="O52" i="7" a="1"/>
  <c r="O52" i="7" s="1"/>
  <c r="N52" i="7" a="1"/>
  <c r="N52" i="7" s="1"/>
  <c r="M52" i="7" a="1"/>
  <c r="M52" i="7" s="1"/>
  <c r="L52" i="7" a="1"/>
  <c r="L52" i="7" s="1"/>
  <c r="K52" i="7" a="1"/>
  <c r="K52" i="7" s="1"/>
  <c r="J52" i="7" a="1"/>
  <c r="J52" i="7" s="1"/>
  <c r="I52" i="7" a="1"/>
  <c r="I52" i="7" s="1"/>
  <c r="H52" i="7" a="1"/>
  <c r="H52" i="7" s="1"/>
  <c r="G52" i="7" a="1"/>
  <c r="G52" i="7" s="1"/>
  <c r="F52" i="7" a="1"/>
  <c r="F52" i="7" s="1"/>
  <c r="E52" i="7" a="1"/>
  <c r="E52" i="7" s="1"/>
  <c r="D52" i="7" a="1"/>
  <c r="D52" i="7" s="1"/>
  <c r="C53" i="7" a="1"/>
  <c r="C53" i="7" s="1"/>
  <c r="C52" i="7" a="1"/>
  <c r="C52" i="7" s="1"/>
  <c r="AD51" i="7" l="1"/>
  <c r="AD50" i="7"/>
  <c r="AD48" i="7"/>
  <c r="T82" i="6"/>
  <c r="T81" i="6"/>
  <c r="S84" i="6"/>
  <c r="R84" i="6"/>
  <c r="Q84" i="6"/>
  <c r="P84" i="6"/>
  <c r="O84" i="6"/>
  <c r="S83" i="6"/>
  <c r="R83" i="6"/>
  <c r="Q83" i="6"/>
  <c r="P83" i="6"/>
  <c r="O83" i="6"/>
  <c r="N84" i="6"/>
  <c r="N83" i="6"/>
  <c r="M84" i="6"/>
  <c r="M83" i="6"/>
  <c r="L84" i="6"/>
  <c r="L83" i="6"/>
  <c r="K84" i="6"/>
  <c r="K83" i="6"/>
  <c r="J84" i="6"/>
  <c r="J83" i="6"/>
  <c r="I84" i="6"/>
  <c r="I83" i="6"/>
  <c r="H84" i="6"/>
  <c r="H83" i="6"/>
  <c r="G84" i="6"/>
  <c r="G83" i="6"/>
  <c r="F84" i="6"/>
  <c r="F83" i="6"/>
  <c r="E84" i="6"/>
  <c r="E83" i="6"/>
  <c r="D84" i="6"/>
  <c r="D83" i="6"/>
  <c r="C83" i="6"/>
  <c r="C84" i="6"/>
  <c r="AD49" i="7" l="1"/>
  <c r="AD47" i="7"/>
  <c r="AD46" i="7"/>
  <c r="AD45" i="7"/>
  <c r="AD44" i="7"/>
  <c r="AD43" i="7"/>
  <c r="AD42" i="7"/>
  <c r="AD41" i="7"/>
  <c r="AD40" i="7"/>
  <c r="AD39" i="7"/>
  <c r="AD38" i="7"/>
  <c r="AD37" i="7"/>
  <c r="AD36" i="7"/>
  <c r="AD35" i="7"/>
  <c r="AD34" i="7"/>
  <c r="AD33" i="7"/>
  <c r="AD32" i="7"/>
  <c r="AD31" i="7"/>
  <c r="AD30" i="7"/>
  <c r="AD29" i="7"/>
  <c r="AD28" i="7"/>
  <c r="AD27" i="7"/>
  <c r="AD26" i="7"/>
  <c r="AD25" i="7"/>
  <c r="AD24" i="7"/>
  <c r="AD23" i="7"/>
  <c r="AD22" i="7"/>
  <c r="AD21" i="7"/>
  <c r="AD20" i="7"/>
  <c r="AD19" i="7"/>
  <c r="AD18" i="7"/>
  <c r="AD17" i="7"/>
  <c r="AD16" i="7"/>
  <c r="AD15" i="7"/>
  <c r="AD14" i="7"/>
  <c r="AD13" i="7"/>
  <c r="AD12" i="7"/>
  <c r="AD11" i="7"/>
  <c r="AD10" i="7"/>
  <c r="AD9" i="7"/>
  <c r="AD8" i="7"/>
  <c r="AD7" i="7"/>
  <c r="AD6" i="7"/>
  <c r="T80" i="6"/>
  <c r="T79" i="6"/>
  <c r="T78" i="6"/>
  <c r="T77" i="6"/>
  <c r="T76" i="6"/>
  <c r="T75" i="6"/>
  <c r="T74" i="6"/>
  <c r="T73" i="6"/>
  <c r="T72" i="6"/>
  <c r="T71" i="6"/>
  <c r="T70" i="6"/>
  <c r="T69" i="6"/>
  <c r="T68" i="6"/>
  <c r="T67" i="6"/>
  <c r="T66" i="6"/>
  <c r="T65" i="6"/>
  <c r="T64" i="6"/>
  <c r="T63" i="6"/>
  <c r="T62" i="6"/>
  <c r="T61" i="6"/>
  <c r="T60" i="6"/>
  <c r="T59" i="6"/>
  <c r="T58" i="6"/>
  <c r="T57" i="6"/>
  <c r="T56" i="6"/>
  <c r="T55" i="6"/>
  <c r="T54" i="6"/>
  <c r="T53" i="6"/>
  <c r="T52" i="6"/>
  <c r="T51" i="6"/>
  <c r="T50" i="6"/>
  <c r="T49" i="6"/>
  <c r="T48" i="6"/>
  <c r="T47" i="6"/>
  <c r="T46" i="6"/>
  <c r="T45" i="6"/>
  <c r="T44" i="6"/>
  <c r="T43" i="6"/>
  <c r="T42" i="6"/>
  <c r="T41" i="6"/>
  <c r="T40" i="6"/>
  <c r="T39" i="6"/>
  <c r="T38" i="6"/>
  <c r="T37" i="6"/>
  <c r="T36" i="6"/>
  <c r="T35" i="6"/>
  <c r="T34" i="6"/>
  <c r="T33" i="6"/>
  <c r="T32" i="6"/>
  <c r="T31" i="6"/>
  <c r="T30" i="6"/>
  <c r="T29" i="6"/>
  <c r="T28" i="6"/>
  <c r="T27" i="6"/>
  <c r="T26" i="6"/>
  <c r="T25" i="6"/>
  <c r="T24" i="6"/>
  <c r="T23" i="6"/>
  <c r="T22" i="6"/>
  <c r="T21" i="6"/>
  <c r="T20" i="6"/>
  <c r="T19" i="6"/>
  <c r="T18" i="6"/>
  <c r="T17" i="6"/>
  <c r="T16" i="6"/>
  <c r="T15" i="6"/>
  <c r="T14" i="6"/>
  <c r="T13" i="6"/>
  <c r="T12" i="6"/>
  <c r="T11" i="6"/>
  <c r="T10" i="6"/>
  <c r="T9" i="6"/>
  <c r="T8" i="6"/>
  <c r="T7" i="6"/>
  <c r="T6" i="6"/>
  <c r="T5" i="6"/>
  <c r="T84" i="6" l="1"/>
  <c r="T83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<sst xmlns="http://schemas.openxmlformats.org/spreadsheetml/2006/main" count="194" uniqueCount="64">
  <si>
    <t>区分</t>
  </si>
  <si>
    <t>フィリピン</t>
  </si>
  <si>
    <t>グアム</t>
  </si>
  <si>
    <t>バンコク</t>
  </si>
  <si>
    <t>サイパン</t>
  </si>
  <si>
    <t>メキシコ</t>
  </si>
  <si>
    <t>イタリア</t>
  </si>
  <si>
    <t>カンボジア</t>
  </si>
  <si>
    <t>便数</t>
  </si>
  <si>
    <t>人数</t>
  </si>
  <si>
    <t>北海道</t>
  </si>
  <si>
    <t>中国</t>
  </si>
  <si>
    <t>香港</t>
  </si>
  <si>
    <t>韓国</t>
  </si>
  <si>
    <t>シンガ
ポール</t>
  </si>
  <si>
    <t>オースト
ラリア</t>
  </si>
  <si>
    <t>インド
ネシア</t>
  </si>
  <si>
    <t>ハンガリー</t>
  </si>
  <si>
    <t>台湾</t>
  </si>
  <si>
    <t>フィン
ランド</t>
  </si>
  <si>
    <t>合計</t>
  </si>
  <si>
    <t>合計</t>
    <rPh sb="0" eb="2">
      <t>ゴウケイ</t>
    </rPh>
    <phoneticPr fontId="9"/>
  </si>
  <si>
    <t>　平成11年の航空法改正により、国内チャーター便の運航が容易となった。</t>
  </si>
  <si>
    <t>兵庫</t>
  </si>
  <si>
    <t>福岡</t>
  </si>
  <si>
    <t>沖縄</t>
  </si>
  <si>
    <t>鹿児島</t>
  </si>
  <si>
    <t>大阪</t>
  </si>
  <si>
    <t>愛知</t>
  </si>
  <si>
    <t>高知</t>
  </si>
  <si>
    <t>山形</t>
  </si>
  <si>
    <t>静岡</t>
  </si>
  <si>
    <t>島根</t>
  </si>
  <si>
    <t>愛媛</t>
  </si>
  <si>
    <t>大分</t>
  </si>
  <si>
    <t>長崎</t>
  </si>
  <si>
    <t>岡山</t>
  </si>
  <si>
    <t>熊本</t>
  </si>
  <si>
    <t>　山形空港から初めてチャーター便が飛んだのは、昭和56年の中国便である。</t>
    <rPh sb="7" eb="8">
      <t>ハジ</t>
    </rPh>
    <phoneticPr fontId="5"/>
  </si>
  <si>
    <t>宮崎</t>
    <rPh sb="0" eb="2">
      <t>ミヤザキ</t>
    </rPh>
    <phoneticPr fontId="5"/>
  </si>
  <si>
    <t>広島</t>
    <rPh sb="0" eb="2">
      <t>ヒロシマ</t>
    </rPh>
    <phoneticPr fontId="5"/>
  </si>
  <si>
    <t>※　1往復2便として計上</t>
    <phoneticPr fontId="5"/>
  </si>
  <si>
    <t>和歌山</t>
    <rPh sb="0" eb="3">
      <t>ワカヤマ</t>
    </rPh>
    <phoneticPr fontId="5"/>
  </si>
  <si>
    <t>香川</t>
    <rPh sb="0" eb="2">
      <t>カガワ</t>
    </rPh>
    <phoneticPr fontId="5"/>
  </si>
  <si>
    <t>山口</t>
    <rPh sb="0" eb="2">
      <t>ヤマグチ</t>
    </rPh>
    <phoneticPr fontId="5"/>
  </si>
  <si>
    <t>※　平成12年・18年・22年は、国内線実績なし</t>
    <rPh sb="6" eb="7">
      <t>ネン</t>
    </rPh>
    <rPh sb="10" eb="11">
      <t>ネン</t>
    </rPh>
    <phoneticPr fontId="5"/>
  </si>
  <si>
    <t>岩手</t>
    <rPh sb="0" eb="2">
      <t>イワテ</t>
    </rPh>
    <phoneticPr fontId="5"/>
  </si>
  <si>
    <t>新潟</t>
    <rPh sb="0" eb="2">
      <t>ニイガタ</t>
    </rPh>
    <phoneticPr fontId="5"/>
  </si>
  <si>
    <t>※ 昭和57年・58年、平成15年、令和3年・4年は、国際線実績なし</t>
    <rPh sb="2" eb="4">
      <t>ショウワ</t>
    </rPh>
    <rPh sb="6" eb="7">
      <t>ネン</t>
    </rPh>
    <rPh sb="10" eb="11">
      <t>ネン</t>
    </rPh>
    <rPh sb="12" eb="14">
      <t>ヘイセイ</t>
    </rPh>
    <rPh sb="16" eb="17">
      <t>ネン</t>
    </rPh>
    <rPh sb="18" eb="20">
      <t>レイワ</t>
    </rPh>
    <rPh sb="24" eb="25">
      <t>ネン</t>
    </rPh>
    <rPh sb="27" eb="29">
      <t>コクサイ</t>
    </rPh>
    <phoneticPr fontId="5"/>
  </si>
  <si>
    <t>H11</t>
    <phoneticPr fontId="5"/>
  </si>
  <si>
    <t>R元</t>
    <rPh sb="1" eb="2">
      <t>ゲン</t>
    </rPh>
    <phoneticPr fontId="5"/>
  </si>
  <si>
    <t>S56</t>
    <phoneticPr fontId="5"/>
  </si>
  <si>
    <t>H元</t>
    <phoneticPr fontId="5"/>
  </si>
  <si>
    <t>R元</t>
    <phoneticPr fontId="5"/>
  </si>
  <si>
    <t>長野</t>
    <rPh sb="0" eb="2">
      <t>ナガノ</t>
    </rPh>
    <phoneticPr fontId="5"/>
  </si>
  <si>
    <t>暦年</t>
    <rPh sb="0" eb="2">
      <t>レキネン</t>
    </rPh>
    <phoneticPr fontId="5"/>
  </si>
  <si>
    <t>東京</t>
    <rPh sb="0" eb="2">
      <t>トウキョウ</t>
    </rPh>
    <phoneticPr fontId="5"/>
  </si>
  <si>
    <t>鳥取</t>
    <rPh sb="0" eb="2">
      <t>トットリ</t>
    </rPh>
    <phoneticPr fontId="5"/>
  </si>
  <si>
    <t>徳島</t>
    <rPh sb="0" eb="2">
      <t>トクシマ</t>
    </rPh>
    <phoneticPr fontId="5"/>
  </si>
  <si>
    <t>　以降、中国・韓国・台湾など、延べ146,490人が利用している。</t>
    <rPh sb="1" eb="3">
      <t>イコウ</t>
    </rPh>
    <rPh sb="15" eb="16">
      <t>ノ</t>
    </rPh>
    <phoneticPr fontId="5"/>
  </si>
  <si>
    <t>※　1往復2便として計上(山形便は、当空港発着の遊覧飛行で、1回当り1便として計上)</t>
    <rPh sb="13" eb="15">
      <t>ヤマガタ</t>
    </rPh>
    <rPh sb="15" eb="16">
      <t>ビン</t>
    </rPh>
    <rPh sb="18" eb="19">
      <t>トウ</t>
    </rPh>
    <rPh sb="19" eb="21">
      <t>クウコウ</t>
    </rPh>
    <rPh sb="21" eb="23">
      <t>ハッチャク</t>
    </rPh>
    <rPh sb="24" eb="26">
      <t>ユウラン</t>
    </rPh>
    <rPh sb="26" eb="28">
      <t>ヒコウ</t>
    </rPh>
    <rPh sb="31" eb="32">
      <t>カイ</t>
    </rPh>
    <rPh sb="32" eb="33">
      <t>アタ</t>
    </rPh>
    <rPh sb="35" eb="36">
      <t>ビン</t>
    </rPh>
    <rPh sb="39" eb="41">
      <t>ケイジョウ</t>
    </rPh>
    <phoneticPr fontId="5"/>
  </si>
  <si>
    <t>就航都道府県</t>
    <rPh sb="0" eb="2">
      <t>シュウコウ</t>
    </rPh>
    <rPh sb="2" eb="6">
      <t>トドウフケン</t>
    </rPh>
    <phoneticPr fontId="5"/>
  </si>
  <si>
    <r>
      <t>　以降、延べ357便が発着し、24,543</t>
    </r>
    <r>
      <rPr>
        <sz val="11"/>
        <color theme="1"/>
        <rFont val="ＭＳ 明朝"/>
        <family val="1"/>
        <charset val="128"/>
      </rPr>
      <t>人が</t>
    </r>
    <r>
      <rPr>
        <sz val="11"/>
        <color rgb="FF000000"/>
        <rFont val="ＭＳ 明朝"/>
        <family val="1"/>
        <charset val="128"/>
      </rPr>
      <t>利用している。</t>
    </r>
    <rPh sb="4" eb="5">
      <t>ノ</t>
    </rPh>
    <phoneticPr fontId="5"/>
  </si>
  <si>
    <t>ニュージーランド</t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</si>
</sst>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￥-411]#,##0;[Red]&quot;-&quot;[$￥-411]#,##0"/>
  </numFmts>
  <fonts count="16" x14ac:knownFonts="1">
    <font>
      <sz val="11"/>
      <color rgb="FF000000"/>
      <name val="ＭＳ Ｐゴシック"/>
      <family val="3"/>
      <charset val="128"/>
    </font>
    <font>
      <b/>
      <i/>
      <sz val="16"/>
      <color rgb="FF000000"/>
      <name val="ＭＳ Ｐゴシック"/>
      <family val="3"/>
      <charset val="128"/>
    </font>
    <font>
      <b/>
      <i/>
      <u/>
      <sz val="11"/>
      <color rgb="FF000000"/>
      <name val="ＭＳ Ｐゴシック"/>
      <family val="3"/>
      <charset val="128"/>
    </font>
    <font>
      <sz val="11"/>
      <color rgb="FF000000"/>
      <name val="ＭＳ Ｐ明朝"/>
      <family val="1"/>
      <charset val="128"/>
    </font>
    <font>
      <sz val="8"/>
      <color rgb="FF000000"/>
      <name val="ＭＳ Ｐ明朝"/>
      <family val="1"/>
      <charset val="128"/>
    </font>
    <font>
      <sz val="6"/>
      <name val="ＭＳ Ｐゴシック"/>
      <family val="3"/>
      <charset val="128"/>
    </font>
    <font>
      <sz val="11"/>
      <color rgb="FF000000"/>
      <name val="ＭＳ 明朝"/>
      <family val="1"/>
      <charset val="128"/>
    </font>
    <font>
      <sz val="5"/>
      <color rgb="FF000000"/>
      <name val="ＭＳ Ｐ明朝"/>
      <family val="1"/>
      <charset val="128"/>
    </font>
    <font>
      <sz val="9"/>
      <color rgb="FF000000"/>
      <name val="ＭＳ Ｐ明朝"/>
      <family val="1"/>
      <charset val="128"/>
    </font>
    <font>
      <sz val="6"/>
      <color rgb="FF000000"/>
      <name val="ＭＳ Ｐゴシック"/>
      <family val="3"/>
      <charset val="128"/>
    </font>
    <font>
      <sz val="9"/>
      <color rgb="FF000000"/>
      <name val="ＭＳ Ｐゴシック"/>
      <family val="3"/>
      <charset val="128"/>
    </font>
    <font>
      <sz val="9"/>
      <name val="ＭＳ Ｐ明朝"/>
      <family val="1"/>
      <charset val="128"/>
    </font>
    <font>
      <sz val="1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8"/>
      <color rgb="FF000000"/>
      <name val="ＭＳ Ｐゴシック"/>
      <family val="3"/>
      <charset val="128"/>
    </font>
    <font>
      <sz val="6"/>
      <color rgb="FF000000"/>
      <name val="ＭＳ Ｐ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rgb="FFD8D8D8"/>
      </patternFill>
    </fill>
    <fill>
      <patternFill patternType="solid">
        <fgColor theme="0" tint="-4.9989318521683403E-2"/>
        <bgColor indexed="64"/>
      </patternFill>
    </fill>
  </fills>
  <borders count="39">
    <border>
      <left/>
      <right/>
      <top/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thin">
        <color indexed="64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hair">
        <color rgb="FF000000"/>
      </left>
      <right style="thin">
        <color indexed="64"/>
      </right>
      <top style="hair">
        <color rgb="FF000000"/>
      </top>
      <bottom/>
      <diagonal/>
    </border>
    <border>
      <left style="thin">
        <color indexed="64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indexed="64"/>
      </right>
      <top/>
      <bottom style="hair">
        <color rgb="FF000000"/>
      </bottom>
      <diagonal/>
    </border>
    <border>
      <left style="thin">
        <color indexed="64"/>
      </left>
      <right style="hair">
        <color rgb="FF000000"/>
      </right>
      <top style="thin">
        <color rgb="FF000000"/>
      </top>
      <bottom/>
      <diagonal/>
    </border>
    <border>
      <left style="hair">
        <color rgb="FF000000"/>
      </left>
      <right style="thin">
        <color indexed="64"/>
      </right>
      <top/>
      <bottom/>
      <diagonal/>
    </border>
    <border>
      <left style="thin">
        <color indexed="64"/>
      </left>
      <right style="hair">
        <color rgb="FF000000"/>
      </right>
      <top/>
      <bottom style="thin">
        <color rgb="FF000000"/>
      </bottom>
      <diagonal/>
    </border>
    <border>
      <left style="thin">
        <color indexed="64"/>
      </left>
      <right style="hair">
        <color rgb="FF000000"/>
      </right>
      <top style="thin">
        <color rgb="FF000000"/>
      </top>
      <bottom style="thin">
        <color indexed="64"/>
      </bottom>
      <diagonal/>
    </border>
    <border>
      <left style="hair">
        <color rgb="FF000000"/>
      </left>
      <right style="hair">
        <color rgb="FF000000"/>
      </right>
      <top/>
      <bottom style="thin">
        <color indexed="64"/>
      </bottom>
      <diagonal/>
    </border>
    <border>
      <left style="hair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rgb="FF000000"/>
      </right>
      <top style="thin">
        <color indexed="64"/>
      </top>
      <bottom style="thin">
        <color indexed="64"/>
      </bottom>
      <diagonal/>
    </border>
    <border>
      <left style="hair">
        <color rgb="FF000000"/>
      </left>
      <right style="hair">
        <color rgb="FF000000"/>
      </right>
      <top style="thin">
        <color indexed="64"/>
      </top>
      <bottom style="thin">
        <color indexed="64"/>
      </bottom>
      <diagonal/>
    </border>
    <border>
      <left style="hair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rgb="FF000000"/>
      </left>
      <right/>
      <top/>
      <bottom/>
      <diagonal/>
    </border>
    <border>
      <left style="hair">
        <color rgb="FF000000"/>
      </left>
      <right/>
      <top style="hair">
        <color rgb="FF000000"/>
      </top>
      <bottom/>
      <diagonal/>
    </border>
    <border>
      <left style="hair">
        <color rgb="FF000000"/>
      </left>
      <right/>
      <top/>
      <bottom style="hair">
        <color rgb="FF000000"/>
      </bottom>
      <diagonal/>
    </border>
    <border>
      <left style="thin">
        <color indexed="64"/>
      </left>
      <right style="hair">
        <color rgb="FF000000"/>
      </right>
      <top style="hair">
        <color rgb="FF000000"/>
      </top>
      <bottom/>
      <diagonal/>
    </border>
    <border>
      <left style="thin">
        <color indexed="64"/>
      </left>
      <right style="hair">
        <color rgb="FF000000"/>
      </right>
      <top/>
      <bottom style="hair">
        <color rgb="FF000000"/>
      </bottom>
      <diagonal/>
    </border>
    <border>
      <left style="thin">
        <color indexed="64"/>
      </left>
      <right style="hair">
        <color rgb="FF000000"/>
      </right>
      <top/>
      <bottom style="hair">
        <color indexed="64"/>
      </bottom>
      <diagonal/>
    </border>
    <border>
      <left style="hair">
        <color rgb="FF000000"/>
      </left>
      <right style="hair">
        <color rgb="FF000000"/>
      </right>
      <top/>
      <bottom style="hair">
        <color indexed="64"/>
      </bottom>
      <diagonal/>
    </border>
    <border>
      <left style="hair">
        <color rgb="FF000000"/>
      </left>
      <right style="thin">
        <color indexed="64"/>
      </right>
      <top/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rgb="FF000000"/>
      </left>
      <right style="hair">
        <color rgb="FF000000"/>
      </right>
      <top style="hair">
        <color indexed="64"/>
      </top>
      <bottom style="thin">
        <color indexed="64"/>
      </bottom>
      <diagonal/>
    </border>
    <border>
      <left style="hair">
        <color rgb="FF000000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rgb="FF000000"/>
      </right>
      <top style="hair">
        <color rgb="FF000000"/>
      </top>
      <bottom style="hair">
        <color indexed="64"/>
      </bottom>
      <diagonal/>
    </border>
    <border>
      <left style="thin">
        <color indexed="64"/>
      </left>
      <right style="hair">
        <color rgb="FF000000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rgb="FF000000"/>
      </right>
      <top style="hair">
        <color indexed="64"/>
      </top>
      <bottom style="hair">
        <color rgb="FF000000"/>
      </bottom>
      <diagonal/>
    </border>
  </borders>
  <cellStyleXfs count="5">
    <xf numFmtId="0" fontId="0" fillId="0" borderId="0">
      <alignment vertical="center"/>
    </xf>
    <xf numFmtId="0" fontId="1" fillId="0" borderId="0" applyNumberFormat="0" applyBorder="0" applyProtection="0">
      <alignment horizontal="center" vertical="center"/>
    </xf>
    <xf numFmtId="0" fontId="1" fillId="0" borderId="0" applyNumberFormat="0" applyBorder="0" applyProtection="0">
      <alignment horizontal="center" vertical="center" textRotation="90"/>
    </xf>
    <xf numFmtId="0" fontId="2" fillId="0" borderId="0" applyNumberFormat="0" applyBorder="0" applyProtection="0">
      <alignment vertical="center"/>
    </xf>
    <xf numFmtId="176" fontId="2" fillId="0" borderId="0" applyBorder="0" applyProtection="0">
      <alignment vertical="center"/>
    </xf>
  </cellStyleXfs>
  <cellXfs count="69">
    <xf numFmtId="0" fontId="0" fillId="0" borderId="0" xfId="0">
      <alignment vertical="center"/>
    </xf>
    <xf numFmtId="0" fontId="3" fillId="0" borderId="0" xfId="0" applyFont="1">
      <alignment vertical="center"/>
    </xf>
    <xf numFmtId="0" fontId="6" fillId="0" borderId="0" xfId="0" applyFont="1">
      <alignment vertical="center"/>
    </xf>
    <xf numFmtId="3" fontId="8" fillId="0" borderId="1" xfId="0" applyNumberFormat="1" applyFont="1" applyBorder="1" applyAlignment="1">
      <alignment vertical="center" shrinkToFit="1"/>
    </xf>
    <xf numFmtId="3" fontId="8" fillId="0" borderId="2" xfId="0" applyNumberFormat="1" applyFont="1" applyBorder="1" applyAlignment="1">
      <alignment vertical="center" shrinkToFit="1"/>
    </xf>
    <xf numFmtId="3" fontId="8" fillId="0" borderId="3" xfId="0" applyNumberFormat="1" applyFont="1" applyBorder="1" applyAlignment="1">
      <alignment vertical="center" shrinkToFit="1"/>
    </xf>
    <xf numFmtId="3" fontId="8" fillId="0" borderId="5" xfId="0" applyNumberFormat="1" applyFont="1" applyBorder="1" applyAlignment="1">
      <alignment vertical="center" shrinkToFit="1"/>
    </xf>
    <xf numFmtId="3" fontId="8" fillId="0" borderId="7" xfId="0" applyNumberFormat="1" applyFont="1" applyBorder="1" applyAlignment="1">
      <alignment vertical="center" shrinkToFit="1"/>
    </xf>
    <xf numFmtId="3" fontId="8" fillId="0" borderId="9" xfId="0" applyNumberFormat="1" applyFont="1" applyBorder="1" applyAlignment="1">
      <alignment vertical="center" shrinkToFit="1"/>
    </xf>
    <xf numFmtId="3" fontId="8" fillId="0" borderId="12" xfId="0" applyNumberFormat="1" applyFont="1" applyBorder="1" applyAlignment="1">
      <alignment vertical="center" shrinkToFit="1"/>
    </xf>
    <xf numFmtId="3" fontId="8" fillId="0" borderId="13" xfId="0" applyNumberFormat="1" applyFont="1" applyBorder="1" applyAlignment="1">
      <alignment vertical="center" shrinkToFit="1"/>
    </xf>
    <xf numFmtId="3" fontId="11" fillId="0" borderId="7" xfId="0" applyNumberFormat="1" applyFont="1" applyBorder="1" applyAlignment="1">
      <alignment vertical="center" shrinkToFit="1"/>
    </xf>
    <xf numFmtId="3" fontId="11" fillId="0" borderId="2" xfId="0" applyNumberFormat="1" applyFont="1" applyBorder="1" applyAlignment="1">
      <alignment vertical="center" shrinkToFit="1"/>
    </xf>
    <xf numFmtId="3" fontId="11" fillId="0" borderId="13" xfId="0" applyNumberFormat="1" applyFont="1" applyBorder="1" applyAlignment="1">
      <alignment vertical="center" shrinkToFit="1"/>
    </xf>
    <xf numFmtId="0" fontId="12" fillId="0" borderId="0" xfId="0" applyFont="1">
      <alignment vertical="center"/>
    </xf>
    <xf numFmtId="3" fontId="11" fillId="0" borderId="1" xfId="0" applyNumberFormat="1" applyFont="1" applyBorder="1" applyAlignment="1">
      <alignment vertical="center" shrinkToFit="1"/>
    </xf>
    <xf numFmtId="0" fontId="4" fillId="2" borderId="14" xfId="0" applyFont="1" applyFill="1" applyBorder="1" applyAlignment="1">
      <alignment horizontal="center" vertical="center" shrinkToFit="1"/>
    </xf>
    <xf numFmtId="0" fontId="4" fillId="2" borderId="15" xfId="0" applyFont="1" applyFill="1" applyBorder="1" applyAlignment="1">
      <alignment horizontal="center" vertical="center" shrinkToFit="1"/>
    </xf>
    <xf numFmtId="0" fontId="7" fillId="2" borderId="15" xfId="0" applyFont="1" applyFill="1" applyBorder="1" applyAlignment="1">
      <alignment horizontal="center" vertical="center" shrinkToFit="1"/>
    </xf>
    <xf numFmtId="0" fontId="7" fillId="2" borderId="15" xfId="0" applyFont="1" applyFill="1" applyBorder="1" applyAlignment="1">
      <alignment horizontal="center" vertical="center" wrapText="1" shrinkToFit="1"/>
    </xf>
    <xf numFmtId="0" fontId="4" fillId="2" borderId="16" xfId="0" applyFont="1" applyFill="1" applyBorder="1" applyAlignment="1">
      <alignment horizontal="center" vertical="center" shrinkToFit="1"/>
    </xf>
    <xf numFmtId="0" fontId="14" fillId="0" borderId="0" xfId="0" applyFont="1" applyAlignment="1">
      <alignment vertical="center" shrinkToFit="1"/>
    </xf>
    <xf numFmtId="0" fontId="4" fillId="2" borderId="3" xfId="0" applyFont="1" applyFill="1" applyBorder="1" applyAlignment="1">
      <alignment horizontal="center" vertical="center" shrinkToFit="1"/>
    </xf>
    <xf numFmtId="0" fontId="10" fillId="0" borderId="3" xfId="0" applyFont="1" applyBorder="1" applyAlignment="1">
      <alignment vertical="center" shrinkToFit="1"/>
    </xf>
    <xf numFmtId="0" fontId="10" fillId="0" borderId="17" xfId="0" applyFont="1" applyBorder="1" applyAlignment="1">
      <alignment vertical="center" shrinkToFit="1"/>
    </xf>
    <xf numFmtId="0" fontId="0" fillId="0" borderId="0" xfId="0" applyAlignment="1">
      <alignment vertical="center" shrinkToFit="1"/>
    </xf>
    <xf numFmtId="0" fontId="4" fillId="2" borderId="1" xfId="0" applyFont="1" applyFill="1" applyBorder="1" applyAlignment="1">
      <alignment horizontal="center" vertical="center" shrinkToFit="1"/>
    </xf>
    <xf numFmtId="0" fontId="10" fillId="0" borderId="1" xfId="0" applyFont="1" applyBorder="1" applyAlignment="1">
      <alignment vertical="center" shrinkToFit="1"/>
    </xf>
    <xf numFmtId="0" fontId="10" fillId="0" borderId="18" xfId="0" applyFont="1" applyBorder="1" applyAlignment="1">
      <alignment vertical="center" shrinkToFit="1"/>
    </xf>
    <xf numFmtId="0" fontId="4" fillId="2" borderId="2" xfId="0" applyFont="1" applyFill="1" applyBorder="1" applyAlignment="1">
      <alignment horizontal="center" vertical="center" shrinkToFit="1"/>
    </xf>
    <xf numFmtId="0" fontId="10" fillId="0" borderId="2" xfId="0" applyFont="1" applyBorder="1" applyAlignment="1">
      <alignment vertical="center" shrinkToFit="1"/>
    </xf>
    <xf numFmtId="0" fontId="10" fillId="0" borderId="19" xfId="0" applyFont="1" applyBorder="1" applyAlignment="1">
      <alignment vertical="center" shrinkToFit="1"/>
    </xf>
    <xf numFmtId="0" fontId="8" fillId="0" borderId="1" xfId="0" applyFont="1" applyBorder="1" applyAlignment="1">
      <alignment vertical="center" shrinkToFit="1"/>
    </xf>
    <xf numFmtId="0" fontId="8" fillId="0" borderId="18" xfId="0" applyFont="1" applyBorder="1" applyAlignment="1">
      <alignment vertical="center" shrinkToFit="1"/>
    </xf>
    <xf numFmtId="0" fontId="8" fillId="0" borderId="2" xfId="0" applyFont="1" applyBorder="1" applyAlignment="1">
      <alignment vertical="center" shrinkToFit="1"/>
    </xf>
    <xf numFmtId="0" fontId="8" fillId="0" borderId="19" xfId="0" applyFont="1" applyBorder="1" applyAlignment="1">
      <alignment vertical="center" shrinkToFit="1"/>
    </xf>
    <xf numFmtId="0" fontId="4" fillId="2" borderId="12" xfId="0" applyFont="1" applyFill="1" applyBorder="1" applyAlignment="1">
      <alignment horizontal="center" vertical="center" shrinkToFit="1"/>
    </xf>
    <xf numFmtId="0" fontId="8" fillId="0" borderId="3" xfId="0" applyFont="1" applyBorder="1" applyAlignment="1">
      <alignment vertical="center" shrinkToFit="1"/>
    </xf>
    <xf numFmtId="3" fontId="11" fillId="0" borderId="3" xfId="0" applyNumberFormat="1" applyFont="1" applyBorder="1" applyAlignment="1">
      <alignment vertical="center" shrinkToFit="1"/>
    </xf>
    <xf numFmtId="0" fontId="4" fillId="2" borderId="23" xfId="0" applyFont="1" applyFill="1" applyBorder="1" applyAlignment="1">
      <alignment horizontal="center" vertical="center" shrinkToFit="1"/>
    </xf>
    <xf numFmtId="3" fontId="8" fillId="0" borderId="23" xfId="0" applyNumberFormat="1" applyFont="1" applyBorder="1" applyAlignment="1">
      <alignment vertical="center" shrinkToFit="1"/>
    </xf>
    <xf numFmtId="0" fontId="8" fillId="0" borderId="23" xfId="0" applyFont="1" applyBorder="1" applyAlignment="1">
      <alignment vertical="center" shrinkToFit="1"/>
    </xf>
    <xf numFmtId="3" fontId="11" fillId="0" borderId="23" xfId="0" applyNumberFormat="1" applyFont="1" applyBorder="1" applyAlignment="1">
      <alignment vertical="center" shrinkToFit="1"/>
    </xf>
    <xf numFmtId="3" fontId="8" fillId="0" borderId="24" xfId="0" applyNumberFormat="1" applyFont="1" applyBorder="1" applyAlignment="1">
      <alignment vertical="center" shrinkToFit="1"/>
    </xf>
    <xf numFmtId="0" fontId="4" fillId="2" borderId="26" xfId="0" applyFont="1" applyFill="1" applyBorder="1" applyAlignment="1">
      <alignment horizontal="center" vertical="center" shrinkToFit="1"/>
    </xf>
    <xf numFmtId="0" fontId="4" fillId="2" borderId="27" xfId="0" applyFont="1" applyFill="1" applyBorder="1" applyAlignment="1">
      <alignment horizontal="center" vertical="center" shrinkToFit="1"/>
    </xf>
    <xf numFmtId="0" fontId="3" fillId="2" borderId="4" xfId="0" applyFont="1" applyFill="1" applyBorder="1" applyAlignment="1">
      <alignment horizontal="center" vertical="center" shrinkToFit="1"/>
    </xf>
    <xf numFmtId="0" fontId="3" fillId="2" borderId="6" xfId="0" applyFont="1" applyFill="1" applyBorder="1" applyAlignment="1">
      <alignment horizontal="center" vertical="center" shrinkToFit="1"/>
    </xf>
    <xf numFmtId="0" fontId="3" fillId="2" borderId="10" xfId="0" applyFont="1" applyFill="1" applyBorder="1" applyAlignment="1">
      <alignment horizontal="center" vertical="center" shrinkToFit="1"/>
    </xf>
    <xf numFmtId="0" fontId="3" fillId="2" borderId="8" xfId="0" applyFont="1" applyFill="1" applyBorder="1" applyAlignment="1">
      <alignment horizontal="center" vertical="center" shrinkToFit="1"/>
    </xf>
    <xf numFmtId="0" fontId="3" fillId="2" borderId="20" xfId="0" applyFont="1" applyFill="1" applyBorder="1" applyAlignment="1">
      <alignment horizontal="center" vertical="center" shrinkToFit="1"/>
    </xf>
    <xf numFmtId="0" fontId="3" fillId="2" borderId="21" xfId="0" applyFont="1" applyFill="1" applyBorder="1" applyAlignment="1">
      <alignment horizontal="center" vertical="center" shrinkToFit="1"/>
    </xf>
    <xf numFmtId="0" fontId="4" fillId="2" borderId="4" xfId="0" applyFont="1" applyFill="1" applyBorder="1" applyAlignment="1">
      <alignment horizontal="center" vertical="center" shrinkToFit="1"/>
    </xf>
    <xf numFmtId="0" fontId="4" fillId="2" borderId="11" xfId="0" applyFont="1" applyFill="1" applyBorder="1" applyAlignment="1">
      <alignment horizontal="center" vertical="center" shrinkToFit="1"/>
    </xf>
    <xf numFmtId="0" fontId="15" fillId="3" borderId="30" xfId="0" applyFont="1" applyFill="1" applyBorder="1" applyAlignment="1">
      <alignment horizontal="center" vertical="center"/>
    </xf>
    <xf numFmtId="0" fontId="15" fillId="3" borderId="25" xfId="0" applyFont="1" applyFill="1" applyBorder="1" applyAlignment="1">
      <alignment horizontal="center" vertical="center"/>
    </xf>
    <xf numFmtId="0" fontId="15" fillId="3" borderId="31" xfId="0" applyFont="1" applyFill="1" applyBorder="1" applyAlignment="1">
      <alignment horizontal="center" vertical="center"/>
    </xf>
    <xf numFmtId="0" fontId="4" fillId="2" borderId="32" xfId="0" applyFont="1" applyFill="1" applyBorder="1" applyAlignment="1">
      <alignment horizontal="center" vertical="center" shrinkToFit="1"/>
    </xf>
    <xf numFmtId="0" fontId="4" fillId="2" borderId="34" xfId="0" applyFont="1" applyFill="1" applyBorder="1" applyAlignment="1">
      <alignment horizontal="center" vertical="center" shrinkToFit="1"/>
    </xf>
    <xf numFmtId="0" fontId="4" fillId="2" borderId="33" xfId="0" applyFont="1" applyFill="1" applyBorder="1" applyAlignment="1">
      <alignment horizontal="center" vertical="center" shrinkToFit="1"/>
    </xf>
    <xf numFmtId="0" fontId="4" fillId="2" borderId="35" xfId="0" applyFont="1" applyFill="1" applyBorder="1" applyAlignment="1">
      <alignment horizontal="center" vertical="center" shrinkToFit="1"/>
    </xf>
    <xf numFmtId="0" fontId="4" fillId="2" borderId="28" xfId="0" applyFont="1" applyFill="1" applyBorder="1" applyAlignment="1">
      <alignment horizontal="center" vertical="center" shrinkToFit="1"/>
    </xf>
    <xf numFmtId="0" fontId="4" fillId="2" borderId="29" xfId="0" applyFont="1" applyFill="1" applyBorder="1" applyAlignment="1">
      <alignment horizontal="center" vertical="center" shrinkToFit="1"/>
    </xf>
    <xf numFmtId="0" fontId="3" fillId="2" borderId="22" xfId="0" applyFont="1" applyFill="1" applyBorder="1" applyAlignment="1">
      <alignment horizontal="center" vertical="center" shrinkToFit="1"/>
    </xf>
    <xf numFmtId="0" fontId="8" fillId="2" borderId="4" xfId="0" applyFont="1" applyFill="1" applyBorder="1" applyAlignment="1">
      <alignment horizontal="center" vertical="center" shrinkToFit="1"/>
    </xf>
    <xf numFmtId="0" fontId="8" fillId="2" borderId="11" xfId="0" applyFont="1" applyFill="1" applyBorder="1" applyAlignment="1">
      <alignment horizontal="center" vertical="center" shrinkToFit="1"/>
    </xf>
    <xf numFmtId="0" fontId="3" fillId="2" borderId="36" xfId="0" applyFont="1" applyFill="1" applyBorder="1" applyAlignment="1">
      <alignment horizontal="center" vertical="center" shrinkToFit="1"/>
    </xf>
    <xf numFmtId="0" fontId="3" fillId="2" borderId="37" xfId="0" applyFont="1" applyFill="1" applyBorder="1" applyAlignment="1">
      <alignment horizontal="center" vertical="center" shrinkToFit="1"/>
    </xf>
    <xf numFmtId="0" fontId="3" fillId="2" borderId="38" xfId="0" applyFont="1" applyFill="1" applyBorder="1" applyAlignment="1">
      <alignment horizontal="center" vertical="center" shrinkToFit="1"/>
    </xf>
  </cellXfs>
  <cellStyles count="5">
    <cellStyle name="Heading" xfId="1" xr:uid="{00000000-0005-0000-0000-000000000000}"/>
    <cellStyle name="Heading1" xfId="2" xr:uid="{00000000-0005-0000-0000-000001000000}"/>
    <cellStyle name="Result" xfId="3" xr:uid="{00000000-0005-0000-0000-000002000000}"/>
    <cellStyle name="Result2" xfId="4" xr:uid="{00000000-0005-0000-0000-000003000000}"/>
    <cellStyle name="標準" xfId="0" builtinId="0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T89"/>
  <sheetViews>
    <sheetView showGridLines="0" tabSelected="1" view="pageBreakPreview" zoomScaleNormal="100" zoomScaleSheetLayoutView="100" workbookViewId="0">
      <pane xSplit="1" ySplit="4" topLeftCell="B59" activePane="bottomRight" state="frozen"/>
      <selection pane="topRight"/>
      <selection pane="bottomLeft"/>
      <selection pane="bottomRight" activeCell="A81" sqref="A81:A82"/>
    </sheetView>
  </sheetViews>
  <sheetFormatPr defaultRowHeight="13.2" x14ac:dyDescent="0.2"/>
  <cols>
    <col min="1" max="2" width="3" style="1" customWidth="1"/>
    <col min="3" max="19" width="4.33203125" style="1" customWidth="1"/>
    <col min="20" max="20" width="6.44140625" style="1" bestFit="1" customWidth="1"/>
    <col min="21" max="21" width="9" customWidth="1"/>
  </cols>
  <sheetData>
    <row r="1" spans="1:20" ht="13.5" customHeight="1" x14ac:dyDescent="0.2">
      <c r="A1" s="2" t="s">
        <v>38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0" ht="13.5" customHeight="1" x14ac:dyDescent="0.2">
      <c r="A2" s="14" t="s">
        <v>59</v>
      </c>
      <c r="B2" s="2"/>
      <c r="C2" s="2"/>
      <c r="D2" s="2"/>
      <c r="E2" s="2"/>
      <c r="F2" s="2"/>
      <c r="G2" s="2"/>
      <c r="H2" s="14"/>
      <c r="I2" s="14"/>
      <c r="J2" s="14"/>
      <c r="K2" s="2"/>
      <c r="L2" s="2"/>
      <c r="M2" s="2"/>
      <c r="N2" s="2"/>
      <c r="O2" s="2"/>
      <c r="P2" s="2"/>
      <c r="Q2" s="2"/>
      <c r="R2" s="2"/>
      <c r="S2" s="2"/>
      <c r="T2" s="2"/>
    </row>
    <row r="3" spans="1:20" ht="7.5" customHeight="1" x14ac:dyDescent="0.2"/>
    <row r="4" spans="1:20" ht="19.5" customHeight="1" x14ac:dyDescent="0.2">
      <c r="A4" s="16" t="s">
        <v>55</v>
      </c>
      <c r="B4" s="17" t="s">
        <v>0</v>
      </c>
      <c r="C4" s="17" t="s">
        <v>11</v>
      </c>
      <c r="D4" s="17" t="s">
        <v>12</v>
      </c>
      <c r="E4" s="18" t="s">
        <v>1</v>
      </c>
      <c r="F4" s="18" t="s">
        <v>2</v>
      </c>
      <c r="G4" s="18" t="s">
        <v>3</v>
      </c>
      <c r="H4" s="17" t="s">
        <v>13</v>
      </c>
      <c r="I4" s="19" t="s">
        <v>14</v>
      </c>
      <c r="J4" s="19" t="s">
        <v>15</v>
      </c>
      <c r="K4" s="18" t="s">
        <v>4</v>
      </c>
      <c r="L4" s="19" t="s">
        <v>16</v>
      </c>
      <c r="M4" s="18" t="s">
        <v>17</v>
      </c>
      <c r="N4" s="17" t="s">
        <v>18</v>
      </c>
      <c r="O4" s="18" t="s">
        <v>5</v>
      </c>
      <c r="P4" s="19" t="s">
        <v>63</v>
      </c>
      <c r="Q4" s="19" t="s">
        <v>19</v>
      </c>
      <c r="R4" s="18" t="s">
        <v>6</v>
      </c>
      <c r="S4" s="18" t="s">
        <v>7</v>
      </c>
      <c r="T4" s="20" t="s">
        <v>20</v>
      </c>
    </row>
    <row r="5" spans="1:20" s="25" customFormat="1" ht="10.5" customHeight="1" x14ac:dyDescent="0.2">
      <c r="A5" s="48" t="s">
        <v>51</v>
      </c>
      <c r="B5" s="22" t="s">
        <v>8</v>
      </c>
      <c r="C5" s="5">
        <v>2</v>
      </c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8">
        <f t="shared" ref="T5:T36" si="0">SUM(C5:S5)</f>
        <v>2</v>
      </c>
    </row>
    <row r="6" spans="1:20" s="25" customFormat="1" ht="10.5" customHeight="1" x14ac:dyDescent="0.2">
      <c r="A6" s="47"/>
      <c r="B6" s="29" t="s">
        <v>9</v>
      </c>
      <c r="C6" s="4">
        <v>192</v>
      </c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7">
        <f t="shared" si="0"/>
        <v>192</v>
      </c>
    </row>
    <row r="7" spans="1:20" s="25" customFormat="1" ht="10.5" customHeight="1" x14ac:dyDescent="0.2">
      <c r="A7" s="46">
        <v>59</v>
      </c>
      <c r="B7" s="26" t="s">
        <v>8</v>
      </c>
      <c r="C7" s="3">
        <v>2</v>
      </c>
      <c r="D7" s="3">
        <v>8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6">
        <f t="shared" si="0"/>
        <v>10</v>
      </c>
    </row>
    <row r="8" spans="1:20" s="25" customFormat="1" ht="10.5" customHeight="1" x14ac:dyDescent="0.2">
      <c r="A8" s="49"/>
      <c r="B8" s="22" t="s">
        <v>9</v>
      </c>
      <c r="C8" s="5">
        <v>290</v>
      </c>
      <c r="D8" s="5">
        <v>1201</v>
      </c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8">
        <f t="shared" si="0"/>
        <v>1491</v>
      </c>
    </row>
    <row r="9" spans="1:20" s="25" customFormat="1" ht="10.5" customHeight="1" x14ac:dyDescent="0.2">
      <c r="A9" s="46">
        <v>60</v>
      </c>
      <c r="B9" s="26" t="s">
        <v>8</v>
      </c>
      <c r="C9" s="3">
        <v>1</v>
      </c>
      <c r="D9" s="3">
        <v>6</v>
      </c>
      <c r="E9" s="3">
        <v>1</v>
      </c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6">
        <f t="shared" si="0"/>
        <v>8</v>
      </c>
    </row>
    <row r="10" spans="1:20" s="25" customFormat="1" ht="10.5" customHeight="1" x14ac:dyDescent="0.2">
      <c r="A10" s="47"/>
      <c r="B10" s="29" t="s">
        <v>9</v>
      </c>
      <c r="C10" s="4">
        <v>126</v>
      </c>
      <c r="D10" s="4">
        <v>875</v>
      </c>
      <c r="E10" s="4">
        <v>149</v>
      </c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7">
        <f t="shared" si="0"/>
        <v>1150</v>
      </c>
    </row>
    <row r="11" spans="1:20" s="25" customFormat="1" ht="10.5" customHeight="1" x14ac:dyDescent="0.2">
      <c r="A11" s="46">
        <v>61</v>
      </c>
      <c r="B11" s="26" t="s">
        <v>8</v>
      </c>
      <c r="C11" s="3"/>
      <c r="D11" s="3">
        <v>2</v>
      </c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6">
        <f t="shared" si="0"/>
        <v>2</v>
      </c>
    </row>
    <row r="12" spans="1:20" s="25" customFormat="1" ht="10.5" customHeight="1" x14ac:dyDescent="0.2">
      <c r="A12" s="47"/>
      <c r="B12" s="29" t="s">
        <v>9</v>
      </c>
      <c r="C12" s="4"/>
      <c r="D12" s="4">
        <v>310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7">
        <f t="shared" si="0"/>
        <v>310</v>
      </c>
    </row>
    <row r="13" spans="1:20" s="25" customFormat="1" ht="10.5" customHeight="1" x14ac:dyDescent="0.2">
      <c r="A13" s="48">
        <v>62</v>
      </c>
      <c r="B13" s="22" t="s">
        <v>8</v>
      </c>
      <c r="C13" s="5">
        <v>4</v>
      </c>
      <c r="D13" s="5">
        <v>4</v>
      </c>
      <c r="E13" s="5"/>
      <c r="F13" s="5">
        <v>2</v>
      </c>
      <c r="G13" s="5">
        <v>3</v>
      </c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8">
        <f t="shared" si="0"/>
        <v>13</v>
      </c>
    </row>
    <row r="14" spans="1:20" s="25" customFormat="1" ht="10.5" customHeight="1" x14ac:dyDescent="0.2">
      <c r="A14" s="47"/>
      <c r="B14" s="29" t="s">
        <v>9</v>
      </c>
      <c r="C14" s="4">
        <v>591</v>
      </c>
      <c r="D14" s="4">
        <v>617</v>
      </c>
      <c r="E14" s="4"/>
      <c r="F14" s="4">
        <v>220</v>
      </c>
      <c r="G14" s="4">
        <v>450</v>
      </c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7">
        <f t="shared" si="0"/>
        <v>1878</v>
      </c>
    </row>
    <row r="15" spans="1:20" s="25" customFormat="1" ht="10.5" customHeight="1" x14ac:dyDescent="0.2">
      <c r="A15" s="46">
        <v>63</v>
      </c>
      <c r="B15" s="26" t="s">
        <v>8</v>
      </c>
      <c r="C15" s="3">
        <v>2</v>
      </c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6">
        <f t="shared" si="0"/>
        <v>2</v>
      </c>
    </row>
    <row r="16" spans="1:20" s="25" customFormat="1" ht="10.5" customHeight="1" x14ac:dyDescent="0.2">
      <c r="A16" s="47"/>
      <c r="B16" s="29" t="s">
        <v>9</v>
      </c>
      <c r="C16" s="4">
        <v>280</v>
      </c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7">
        <f t="shared" si="0"/>
        <v>280</v>
      </c>
    </row>
    <row r="17" spans="1:20" s="25" customFormat="1" ht="10.5" customHeight="1" x14ac:dyDescent="0.2">
      <c r="A17" s="46" t="s">
        <v>52</v>
      </c>
      <c r="B17" s="26" t="s">
        <v>8</v>
      </c>
      <c r="C17" s="3"/>
      <c r="D17" s="3">
        <v>4</v>
      </c>
      <c r="E17" s="3"/>
      <c r="F17" s="3"/>
      <c r="G17" s="3"/>
      <c r="H17" s="3">
        <v>12</v>
      </c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6">
        <f t="shared" si="0"/>
        <v>16</v>
      </c>
    </row>
    <row r="18" spans="1:20" s="25" customFormat="1" ht="10.5" customHeight="1" x14ac:dyDescent="0.2">
      <c r="A18" s="47"/>
      <c r="B18" s="29" t="s">
        <v>9</v>
      </c>
      <c r="C18" s="4"/>
      <c r="D18" s="4">
        <v>482</v>
      </c>
      <c r="E18" s="4"/>
      <c r="F18" s="4"/>
      <c r="G18" s="4"/>
      <c r="H18" s="4">
        <v>1652</v>
      </c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7">
        <f t="shared" si="0"/>
        <v>2134</v>
      </c>
    </row>
    <row r="19" spans="1:20" s="25" customFormat="1" ht="10.5" customHeight="1" x14ac:dyDescent="0.2">
      <c r="A19" s="46">
        <v>2</v>
      </c>
      <c r="B19" s="26" t="s">
        <v>8</v>
      </c>
      <c r="C19" s="3">
        <v>2</v>
      </c>
      <c r="D19" s="3">
        <v>8</v>
      </c>
      <c r="E19" s="3"/>
      <c r="F19" s="3"/>
      <c r="G19" s="3"/>
      <c r="H19" s="3">
        <v>24</v>
      </c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6">
        <f t="shared" si="0"/>
        <v>34</v>
      </c>
    </row>
    <row r="20" spans="1:20" s="25" customFormat="1" ht="10.5" customHeight="1" x14ac:dyDescent="0.2">
      <c r="A20" s="47"/>
      <c r="B20" s="29" t="s">
        <v>9</v>
      </c>
      <c r="C20" s="4">
        <v>222</v>
      </c>
      <c r="D20" s="4">
        <v>1154</v>
      </c>
      <c r="E20" s="4"/>
      <c r="F20" s="4"/>
      <c r="G20" s="4"/>
      <c r="H20" s="4">
        <v>3361</v>
      </c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7">
        <f t="shared" si="0"/>
        <v>4737</v>
      </c>
    </row>
    <row r="21" spans="1:20" s="25" customFormat="1" ht="10.5" customHeight="1" x14ac:dyDescent="0.2">
      <c r="A21" s="46">
        <v>3</v>
      </c>
      <c r="B21" s="26" t="s">
        <v>8</v>
      </c>
      <c r="C21" s="3"/>
      <c r="D21" s="3"/>
      <c r="E21" s="3"/>
      <c r="F21" s="3"/>
      <c r="G21" s="3"/>
      <c r="H21" s="3">
        <v>24</v>
      </c>
      <c r="I21" s="3">
        <v>6</v>
      </c>
      <c r="J21" s="3"/>
      <c r="K21" s="3"/>
      <c r="L21" s="3"/>
      <c r="M21" s="3"/>
      <c r="N21" s="3"/>
      <c r="O21" s="3"/>
      <c r="P21" s="3"/>
      <c r="Q21" s="3"/>
      <c r="R21" s="3"/>
      <c r="S21" s="3"/>
      <c r="T21" s="6">
        <f t="shared" si="0"/>
        <v>30</v>
      </c>
    </row>
    <row r="22" spans="1:20" s="25" customFormat="1" ht="10.5" customHeight="1" x14ac:dyDescent="0.2">
      <c r="A22" s="47"/>
      <c r="B22" s="29" t="s">
        <v>9</v>
      </c>
      <c r="C22" s="4"/>
      <c r="D22" s="4"/>
      <c r="E22" s="4"/>
      <c r="F22" s="4"/>
      <c r="G22" s="4"/>
      <c r="H22" s="4">
        <v>3541</v>
      </c>
      <c r="I22" s="4">
        <v>1315</v>
      </c>
      <c r="J22" s="4"/>
      <c r="K22" s="4"/>
      <c r="L22" s="4"/>
      <c r="M22" s="4"/>
      <c r="N22" s="4"/>
      <c r="O22" s="4"/>
      <c r="P22" s="4"/>
      <c r="Q22" s="4"/>
      <c r="R22" s="4"/>
      <c r="S22" s="4"/>
      <c r="T22" s="7">
        <f t="shared" si="0"/>
        <v>4856</v>
      </c>
    </row>
    <row r="23" spans="1:20" s="25" customFormat="1" ht="10.5" customHeight="1" x14ac:dyDescent="0.2">
      <c r="A23" s="46">
        <v>4</v>
      </c>
      <c r="B23" s="26" t="s">
        <v>8</v>
      </c>
      <c r="C23" s="3">
        <v>6</v>
      </c>
      <c r="D23" s="3">
        <v>8</v>
      </c>
      <c r="E23" s="3"/>
      <c r="F23" s="3"/>
      <c r="G23" s="3">
        <v>6</v>
      </c>
      <c r="H23" s="3">
        <v>9</v>
      </c>
      <c r="I23" s="3">
        <v>6</v>
      </c>
      <c r="J23" s="3">
        <v>2</v>
      </c>
      <c r="K23" s="3">
        <v>2</v>
      </c>
      <c r="L23" s="3"/>
      <c r="M23" s="3"/>
      <c r="N23" s="3"/>
      <c r="O23" s="3"/>
      <c r="P23" s="3"/>
      <c r="Q23" s="3"/>
      <c r="R23" s="3"/>
      <c r="S23" s="3"/>
      <c r="T23" s="6">
        <f t="shared" si="0"/>
        <v>39</v>
      </c>
    </row>
    <row r="24" spans="1:20" s="25" customFormat="1" ht="10.5" customHeight="1" x14ac:dyDescent="0.2">
      <c r="A24" s="47"/>
      <c r="B24" s="29" t="s">
        <v>9</v>
      </c>
      <c r="C24" s="4">
        <v>760</v>
      </c>
      <c r="D24" s="4">
        <v>1265</v>
      </c>
      <c r="E24" s="4"/>
      <c r="F24" s="4"/>
      <c r="G24" s="4">
        <v>1095</v>
      </c>
      <c r="H24" s="4">
        <v>1301</v>
      </c>
      <c r="I24" s="4">
        <v>1216</v>
      </c>
      <c r="J24" s="4">
        <v>354</v>
      </c>
      <c r="K24" s="4">
        <v>393</v>
      </c>
      <c r="L24" s="4"/>
      <c r="M24" s="4"/>
      <c r="N24" s="4"/>
      <c r="O24" s="4"/>
      <c r="P24" s="4"/>
      <c r="Q24" s="4"/>
      <c r="R24" s="4"/>
      <c r="S24" s="4"/>
      <c r="T24" s="7">
        <f t="shared" si="0"/>
        <v>6384</v>
      </c>
    </row>
    <row r="25" spans="1:20" s="25" customFormat="1" ht="10.5" customHeight="1" x14ac:dyDescent="0.2">
      <c r="A25" s="46">
        <v>5</v>
      </c>
      <c r="B25" s="26" t="s">
        <v>8</v>
      </c>
      <c r="C25" s="3">
        <v>8</v>
      </c>
      <c r="D25" s="3">
        <v>6</v>
      </c>
      <c r="E25" s="3"/>
      <c r="F25" s="3"/>
      <c r="G25" s="3">
        <v>2</v>
      </c>
      <c r="H25" s="3">
        <v>10</v>
      </c>
      <c r="I25" s="3">
        <v>4</v>
      </c>
      <c r="J25" s="3"/>
      <c r="K25" s="3"/>
      <c r="L25" s="3">
        <v>4</v>
      </c>
      <c r="M25" s="3">
        <v>1</v>
      </c>
      <c r="N25" s="3"/>
      <c r="O25" s="3"/>
      <c r="P25" s="3"/>
      <c r="Q25" s="3"/>
      <c r="R25" s="3"/>
      <c r="S25" s="3"/>
      <c r="T25" s="6">
        <f t="shared" si="0"/>
        <v>35</v>
      </c>
    </row>
    <row r="26" spans="1:20" s="25" customFormat="1" ht="10.5" customHeight="1" x14ac:dyDescent="0.2">
      <c r="A26" s="47"/>
      <c r="B26" s="29" t="s">
        <v>9</v>
      </c>
      <c r="C26" s="4">
        <v>936</v>
      </c>
      <c r="D26" s="4">
        <v>1201</v>
      </c>
      <c r="E26" s="4"/>
      <c r="F26" s="4"/>
      <c r="G26" s="4">
        <v>376</v>
      </c>
      <c r="H26" s="4">
        <v>1728</v>
      </c>
      <c r="I26" s="4">
        <v>824</v>
      </c>
      <c r="J26" s="4"/>
      <c r="K26" s="4"/>
      <c r="L26" s="4">
        <v>732</v>
      </c>
      <c r="M26" s="4">
        <v>189</v>
      </c>
      <c r="N26" s="4"/>
      <c r="O26" s="4"/>
      <c r="P26" s="4"/>
      <c r="Q26" s="4"/>
      <c r="R26" s="4"/>
      <c r="S26" s="4"/>
      <c r="T26" s="7">
        <f t="shared" si="0"/>
        <v>5986</v>
      </c>
    </row>
    <row r="27" spans="1:20" s="25" customFormat="1" ht="10.5" customHeight="1" x14ac:dyDescent="0.2">
      <c r="A27" s="46">
        <v>6</v>
      </c>
      <c r="B27" s="26" t="s">
        <v>8</v>
      </c>
      <c r="C27" s="3">
        <v>6</v>
      </c>
      <c r="D27" s="3">
        <v>1</v>
      </c>
      <c r="E27" s="3"/>
      <c r="F27" s="3"/>
      <c r="G27" s="3"/>
      <c r="H27" s="3">
        <v>5</v>
      </c>
      <c r="I27" s="3">
        <v>10</v>
      </c>
      <c r="J27" s="3"/>
      <c r="K27" s="3"/>
      <c r="L27" s="3"/>
      <c r="M27" s="3">
        <v>2</v>
      </c>
      <c r="N27" s="3">
        <v>2</v>
      </c>
      <c r="O27" s="3"/>
      <c r="P27" s="3"/>
      <c r="Q27" s="3"/>
      <c r="R27" s="3"/>
      <c r="S27" s="3"/>
      <c r="T27" s="6">
        <f t="shared" si="0"/>
        <v>26</v>
      </c>
    </row>
    <row r="28" spans="1:20" s="25" customFormat="1" ht="10.5" customHeight="1" x14ac:dyDescent="0.2">
      <c r="A28" s="47"/>
      <c r="B28" s="29" t="s">
        <v>9</v>
      </c>
      <c r="C28" s="4">
        <v>606</v>
      </c>
      <c r="D28" s="4">
        <v>159</v>
      </c>
      <c r="E28" s="4"/>
      <c r="F28" s="4"/>
      <c r="G28" s="4"/>
      <c r="H28" s="4">
        <v>803</v>
      </c>
      <c r="I28" s="4">
        <v>2024</v>
      </c>
      <c r="J28" s="4"/>
      <c r="K28" s="4"/>
      <c r="L28" s="4"/>
      <c r="M28" s="4">
        <v>372</v>
      </c>
      <c r="N28" s="4">
        <v>496</v>
      </c>
      <c r="O28" s="4"/>
      <c r="P28" s="4"/>
      <c r="Q28" s="4"/>
      <c r="R28" s="4"/>
      <c r="S28" s="4"/>
      <c r="T28" s="7">
        <f t="shared" si="0"/>
        <v>4460</v>
      </c>
    </row>
    <row r="29" spans="1:20" s="25" customFormat="1" ht="10.5" customHeight="1" x14ac:dyDescent="0.2">
      <c r="A29" s="46">
        <v>7</v>
      </c>
      <c r="B29" s="26" t="s">
        <v>8</v>
      </c>
      <c r="C29" s="3">
        <v>12</v>
      </c>
      <c r="D29" s="3">
        <v>2</v>
      </c>
      <c r="E29" s="3"/>
      <c r="F29" s="3"/>
      <c r="G29" s="3"/>
      <c r="H29" s="3">
        <v>4</v>
      </c>
      <c r="I29" s="3"/>
      <c r="J29" s="3">
        <v>2</v>
      </c>
      <c r="K29" s="3"/>
      <c r="L29" s="3"/>
      <c r="M29" s="3">
        <v>2</v>
      </c>
      <c r="N29" s="3">
        <v>4</v>
      </c>
      <c r="O29" s="3">
        <v>2</v>
      </c>
      <c r="P29" s="3"/>
      <c r="Q29" s="3"/>
      <c r="R29" s="3"/>
      <c r="S29" s="3"/>
      <c r="T29" s="6">
        <f t="shared" si="0"/>
        <v>28</v>
      </c>
    </row>
    <row r="30" spans="1:20" s="25" customFormat="1" ht="10.5" customHeight="1" x14ac:dyDescent="0.2">
      <c r="A30" s="47"/>
      <c r="B30" s="29" t="s">
        <v>9</v>
      </c>
      <c r="C30" s="4">
        <v>1598</v>
      </c>
      <c r="D30" s="4">
        <v>246</v>
      </c>
      <c r="E30" s="4"/>
      <c r="F30" s="4"/>
      <c r="G30" s="4"/>
      <c r="H30" s="4">
        <v>725</v>
      </c>
      <c r="I30" s="4"/>
      <c r="J30" s="4">
        <v>419</v>
      </c>
      <c r="K30" s="4"/>
      <c r="L30" s="4"/>
      <c r="M30" s="4">
        <v>373</v>
      </c>
      <c r="N30" s="4">
        <v>620</v>
      </c>
      <c r="O30" s="4">
        <v>387</v>
      </c>
      <c r="P30" s="4"/>
      <c r="Q30" s="4"/>
      <c r="R30" s="4"/>
      <c r="S30" s="4"/>
      <c r="T30" s="7">
        <f t="shared" si="0"/>
        <v>4368</v>
      </c>
    </row>
    <row r="31" spans="1:20" s="25" customFormat="1" ht="10.5" customHeight="1" x14ac:dyDescent="0.2">
      <c r="A31" s="46">
        <v>8</v>
      </c>
      <c r="B31" s="26" t="s">
        <v>8</v>
      </c>
      <c r="C31" s="3">
        <v>12</v>
      </c>
      <c r="D31" s="3"/>
      <c r="E31" s="3"/>
      <c r="F31" s="3"/>
      <c r="G31" s="3">
        <v>2</v>
      </c>
      <c r="H31" s="3">
        <v>2</v>
      </c>
      <c r="I31" s="3"/>
      <c r="J31" s="3"/>
      <c r="K31" s="3"/>
      <c r="L31" s="3"/>
      <c r="M31" s="3">
        <v>2</v>
      </c>
      <c r="N31" s="3">
        <v>2</v>
      </c>
      <c r="O31" s="3"/>
      <c r="P31" s="3"/>
      <c r="Q31" s="3"/>
      <c r="R31" s="3"/>
      <c r="S31" s="3"/>
      <c r="T31" s="6">
        <f t="shared" si="0"/>
        <v>20</v>
      </c>
    </row>
    <row r="32" spans="1:20" s="25" customFormat="1" ht="10.5" customHeight="1" x14ac:dyDescent="0.2">
      <c r="A32" s="47"/>
      <c r="B32" s="29" t="s">
        <v>9</v>
      </c>
      <c r="C32" s="4">
        <v>1459</v>
      </c>
      <c r="D32" s="4"/>
      <c r="E32" s="4"/>
      <c r="F32" s="4"/>
      <c r="G32" s="4">
        <v>398</v>
      </c>
      <c r="H32" s="4">
        <v>300</v>
      </c>
      <c r="I32" s="4"/>
      <c r="J32" s="4"/>
      <c r="K32" s="4"/>
      <c r="L32" s="4"/>
      <c r="M32" s="4">
        <v>364</v>
      </c>
      <c r="N32" s="4">
        <v>500</v>
      </c>
      <c r="O32" s="4"/>
      <c r="P32" s="4"/>
      <c r="Q32" s="4"/>
      <c r="R32" s="4"/>
      <c r="S32" s="4"/>
      <c r="T32" s="7">
        <f t="shared" si="0"/>
        <v>3021</v>
      </c>
    </row>
    <row r="33" spans="1:20" s="25" customFormat="1" ht="10.5" customHeight="1" x14ac:dyDescent="0.2">
      <c r="A33" s="46">
        <v>9</v>
      </c>
      <c r="B33" s="26" t="s">
        <v>8</v>
      </c>
      <c r="C33" s="3">
        <v>10</v>
      </c>
      <c r="D33" s="3"/>
      <c r="E33" s="3"/>
      <c r="F33" s="3"/>
      <c r="G33" s="3"/>
      <c r="H33" s="3"/>
      <c r="I33" s="3"/>
      <c r="J33" s="3">
        <v>2</v>
      </c>
      <c r="K33" s="3"/>
      <c r="L33" s="3"/>
      <c r="M33" s="3">
        <v>2</v>
      </c>
      <c r="N33" s="3">
        <v>4</v>
      </c>
      <c r="O33" s="3"/>
      <c r="P33" s="3">
        <v>4</v>
      </c>
      <c r="Q33" s="3"/>
      <c r="R33" s="3"/>
      <c r="S33" s="3"/>
      <c r="T33" s="6">
        <f t="shared" si="0"/>
        <v>22</v>
      </c>
    </row>
    <row r="34" spans="1:20" s="25" customFormat="1" ht="10.5" customHeight="1" x14ac:dyDescent="0.2">
      <c r="A34" s="47"/>
      <c r="B34" s="29" t="s">
        <v>9</v>
      </c>
      <c r="C34" s="4">
        <v>1366</v>
      </c>
      <c r="D34" s="4"/>
      <c r="E34" s="4"/>
      <c r="F34" s="4"/>
      <c r="G34" s="4"/>
      <c r="H34" s="4"/>
      <c r="I34" s="4"/>
      <c r="J34" s="4">
        <v>342</v>
      </c>
      <c r="K34" s="4"/>
      <c r="L34" s="4"/>
      <c r="M34" s="4">
        <v>373</v>
      </c>
      <c r="N34" s="4">
        <v>976</v>
      </c>
      <c r="O34" s="4"/>
      <c r="P34" s="4">
        <v>556</v>
      </c>
      <c r="Q34" s="4"/>
      <c r="R34" s="4"/>
      <c r="S34" s="4"/>
      <c r="T34" s="7">
        <f t="shared" si="0"/>
        <v>3613</v>
      </c>
    </row>
    <row r="35" spans="1:20" s="25" customFormat="1" ht="10.5" customHeight="1" x14ac:dyDescent="0.2">
      <c r="A35" s="46">
        <v>10</v>
      </c>
      <c r="B35" s="26" t="s">
        <v>8</v>
      </c>
      <c r="C35" s="3">
        <v>10</v>
      </c>
      <c r="D35" s="3"/>
      <c r="E35" s="3"/>
      <c r="F35" s="3"/>
      <c r="G35" s="3"/>
      <c r="H35" s="3"/>
      <c r="I35" s="3"/>
      <c r="J35" s="3"/>
      <c r="K35" s="3"/>
      <c r="L35" s="3"/>
      <c r="M35" s="3"/>
      <c r="N35" s="3">
        <v>4</v>
      </c>
      <c r="O35" s="3"/>
      <c r="P35" s="3">
        <v>2</v>
      </c>
      <c r="Q35" s="3">
        <v>2</v>
      </c>
      <c r="R35" s="3"/>
      <c r="S35" s="3"/>
      <c r="T35" s="6">
        <f t="shared" si="0"/>
        <v>18</v>
      </c>
    </row>
    <row r="36" spans="1:20" s="25" customFormat="1" ht="10.5" customHeight="1" x14ac:dyDescent="0.2">
      <c r="A36" s="47"/>
      <c r="B36" s="29" t="s">
        <v>9</v>
      </c>
      <c r="C36" s="4">
        <v>1128</v>
      </c>
      <c r="D36" s="4"/>
      <c r="E36" s="4"/>
      <c r="F36" s="4"/>
      <c r="G36" s="4"/>
      <c r="H36" s="4"/>
      <c r="I36" s="4"/>
      <c r="J36" s="4"/>
      <c r="K36" s="4"/>
      <c r="L36" s="4"/>
      <c r="M36" s="4"/>
      <c r="N36" s="4">
        <v>974</v>
      </c>
      <c r="O36" s="4"/>
      <c r="P36" s="4">
        <v>440</v>
      </c>
      <c r="Q36" s="4">
        <v>271</v>
      </c>
      <c r="R36" s="4"/>
      <c r="S36" s="4"/>
      <c r="T36" s="7">
        <f t="shared" si="0"/>
        <v>2813</v>
      </c>
    </row>
    <row r="37" spans="1:20" s="25" customFormat="1" ht="10.5" customHeight="1" x14ac:dyDescent="0.2">
      <c r="A37" s="46">
        <v>11</v>
      </c>
      <c r="B37" s="26" t="s">
        <v>8</v>
      </c>
      <c r="C37" s="3">
        <v>6</v>
      </c>
      <c r="D37" s="3"/>
      <c r="E37" s="3"/>
      <c r="F37" s="3"/>
      <c r="G37" s="3"/>
      <c r="H37" s="3"/>
      <c r="I37" s="3"/>
      <c r="J37" s="3"/>
      <c r="K37" s="3"/>
      <c r="L37" s="3"/>
      <c r="M37" s="3"/>
      <c r="N37" s="3">
        <v>2</v>
      </c>
      <c r="O37" s="3"/>
      <c r="P37" s="3"/>
      <c r="Q37" s="3"/>
      <c r="R37" s="3"/>
      <c r="S37" s="3"/>
      <c r="T37" s="6">
        <f t="shared" ref="T37:T76" si="1">SUM(C37:S37)</f>
        <v>8</v>
      </c>
    </row>
    <row r="38" spans="1:20" s="25" customFormat="1" ht="10.5" customHeight="1" x14ac:dyDescent="0.2">
      <c r="A38" s="47"/>
      <c r="B38" s="29" t="s">
        <v>9</v>
      </c>
      <c r="C38" s="4">
        <v>682</v>
      </c>
      <c r="D38" s="4"/>
      <c r="E38" s="4"/>
      <c r="F38" s="4"/>
      <c r="G38" s="4"/>
      <c r="H38" s="4"/>
      <c r="I38" s="4"/>
      <c r="J38" s="4"/>
      <c r="K38" s="4"/>
      <c r="L38" s="4"/>
      <c r="M38" s="4"/>
      <c r="N38" s="4">
        <v>431</v>
      </c>
      <c r="O38" s="4"/>
      <c r="P38" s="4"/>
      <c r="Q38" s="4"/>
      <c r="R38" s="4"/>
      <c r="S38" s="4"/>
      <c r="T38" s="7">
        <f t="shared" si="1"/>
        <v>1113</v>
      </c>
    </row>
    <row r="39" spans="1:20" s="25" customFormat="1" ht="10.5" customHeight="1" x14ac:dyDescent="0.2">
      <c r="A39" s="46">
        <v>12</v>
      </c>
      <c r="B39" s="26" t="s">
        <v>8</v>
      </c>
      <c r="C39" s="3">
        <v>10</v>
      </c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6">
        <f t="shared" si="1"/>
        <v>10</v>
      </c>
    </row>
    <row r="40" spans="1:20" s="25" customFormat="1" ht="10.5" customHeight="1" x14ac:dyDescent="0.2">
      <c r="A40" s="47"/>
      <c r="B40" s="29" t="s">
        <v>9</v>
      </c>
      <c r="C40" s="4">
        <v>1253</v>
      </c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7">
        <f t="shared" si="1"/>
        <v>1253</v>
      </c>
    </row>
    <row r="41" spans="1:20" s="25" customFormat="1" ht="10.5" customHeight="1" x14ac:dyDescent="0.2">
      <c r="A41" s="46">
        <v>13</v>
      </c>
      <c r="B41" s="26" t="s">
        <v>8</v>
      </c>
      <c r="C41" s="3">
        <v>18</v>
      </c>
      <c r="D41" s="3"/>
      <c r="E41" s="3"/>
      <c r="F41" s="3"/>
      <c r="G41" s="3"/>
      <c r="H41" s="3"/>
      <c r="I41" s="3"/>
      <c r="J41" s="3"/>
      <c r="K41" s="3"/>
      <c r="L41" s="3"/>
      <c r="M41" s="3"/>
      <c r="N41" s="3">
        <v>6</v>
      </c>
      <c r="O41" s="3"/>
      <c r="P41" s="3"/>
      <c r="Q41" s="3"/>
      <c r="R41" s="3"/>
      <c r="S41" s="3"/>
      <c r="T41" s="6">
        <f t="shared" si="1"/>
        <v>24</v>
      </c>
    </row>
    <row r="42" spans="1:20" s="25" customFormat="1" ht="10.5" customHeight="1" x14ac:dyDescent="0.2">
      <c r="A42" s="47"/>
      <c r="B42" s="29" t="s">
        <v>9</v>
      </c>
      <c r="C42" s="4">
        <v>2104</v>
      </c>
      <c r="D42" s="4"/>
      <c r="E42" s="4"/>
      <c r="F42" s="4"/>
      <c r="G42" s="4"/>
      <c r="H42" s="4"/>
      <c r="I42" s="4"/>
      <c r="J42" s="4"/>
      <c r="K42" s="4"/>
      <c r="L42" s="4"/>
      <c r="M42" s="4"/>
      <c r="N42" s="4">
        <v>1018</v>
      </c>
      <c r="O42" s="4"/>
      <c r="P42" s="4"/>
      <c r="Q42" s="4"/>
      <c r="R42" s="4"/>
      <c r="S42" s="4"/>
      <c r="T42" s="7">
        <f t="shared" si="1"/>
        <v>3122</v>
      </c>
    </row>
    <row r="43" spans="1:20" s="25" customFormat="1" ht="10.5" customHeight="1" x14ac:dyDescent="0.2">
      <c r="A43" s="46">
        <v>14</v>
      </c>
      <c r="B43" s="26" t="s">
        <v>8</v>
      </c>
      <c r="C43" s="3">
        <v>6</v>
      </c>
      <c r="D43" s="3"/>
      <c r="E43" s="3"/>
      <c r="F43" s="3"/>
      <c r="G43" s="3"/>
      <c r="H43" s="3">
        <v>2</v>
      </c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6">
        <f t="shared" si="1"/>
        <v>8</v>
      </c>
    </row>
    <row r="44" spans="1:20" s="25" customFormat="1" ht="10.5" customHeight="1" x14ac:dyDescent="0.2">
      <c r="A44" s="47"/>
      <c r="B44" s="29" t="s">
        <v>9</v>
      </c>
      <c r="C44" s="4">
        <v>779</v>
      </c>
      <c r="D44" s="4"/>
      <c r="E44" s="4"/>
      <c r="F44" s="4"/>
      <c r="G44" s="4"/>
      <c r="H44" s="4">
        <v>240</v>
      </c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7">
        <f t="shared" si="1"/>
        <v>1019</v>
      </c>
    </row>
    <row r="45" spans="1:20" s="25" customFormat="1" ht="10.5" customHeight="1" x14ac:dyDescent="0.2">
      <c r="A45" s="46">
        <v>16</v>
      </c>
      <c r="B45" s="26" t="s">
        <v>8</v>
      </c>
      <c r="C45" s="3">
        <v>11</v>
      </c>
      <c r="D45" s="3"/>
      <c r="E45" s="3"/>
      <c r="F45" s="3"/>
      <c r="G45" s="3">
        <v>1</v>
      </c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6">
        <f t="shared" si="1"/>
        <v>12</v>
      </c>
    </row>
    <row r="46" spans="1:20" s="25" customFormat="1" ht="10.5" customHeight="1" x14ac:dyDescent="0.2">
      <c r="A46" s="47"/>
      <c r="B46" s="29" t="s">
        <v>9</v>
      </c>
      <c r="C46" s="4">
        <v>1353</v>
      </c>
      <c r="D46" s="4"/>
      <c r="E46" s="4"/>
      <c r="F46" s="4"/>
      <c r="G46" s="4">
        <v>170</v>
      </c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7">
        <f t="shared" si="1"/>
        <v>1523</v>
      </c>
    </row>
    <row r="47" spans="1:20" s="25" customFormat="1" ht="10.5" customHeight="1" x14ac:dyDescent="0.2">
      <c r="A47" s="46">
        <v>17</v>
      </c>
      <c r="B47" s="26" t="s">
        <v>8</v>
      </c>
      <c r="C47" s="3"/>
      <c r="D47" s="3"/>
      <c r="E47" s="3"/>
      <c r="F47" s="3"/>
      <c r="G47" s="3">
        <v>2</v>
      </c>
      <c r="H47" s="3">
        <v>4</v>
      </c>
      <c r="I47" s="3"/>
      <c r="J47" s="3"/>
      <c r="K47" s="3"/>
      <c r="L47" s="3"/>
      <c r="M47" s="3"/>
      <c r="N47" s="3">
        <v>4</v>
      </c>
      <c r="O47" s="3"/>
      <c r="P47" s="3"/>
      <c r="Q47" s="3"/>
      <c r="R47" s="3"/>
      <c r="S47" s="3"/>
      <c r="T47" s="6">
        <f t="shared" si="1"/>
        <v>10</v>
      </c>
    </row>
    <row r="48" spans="1:20" s="25" customFormat="1" ht="10.5" customHeight="1" x14ac:dyDescent="0.2">
      <c r="A48" s="47"/>
      <c r="B48" s="29" t="s">
        <v>9</v>
      </c>
      <c r="C48" s="4"/>
      <c r="D48" s="4"/>
      <c r="E48" s="4"/>
      <c r="F48" s="4"/>
      <c r="G48" s="4">
        <v>301</v>
      </c>
      <c r="H48" s="4">
        <v>652</v>
      </c>
      <c r="I48" s="4"/>
      <c r="J48" s="4"/>
      <c r="K48" s="4"/>
      <c r="L48" s="4"/>
      <c r="M48" s="4"/>
      <c r="N48" s="4">
        <v>550</v>
      </c>
      <c r="O48" s="4"/>
      <c r="P48" s="4"/>
      <c r="Q48" s="4"/>
      <c r="R48" s="4"/>
      <c r="S48" s="4"/>
      <c r="T48" s="7">
        <f t="shared" si="1"/>
        <v>1503</v>
      </c>
    </row>
    <row r="49" spans="1:20" s="25" customFormat="1" ht="10.5" customHeight="1" x14ac:dyDescent="0.2">
      <c r="A49" s="46">
        <v>18</v>
      </c>
      <c r="B49" s="26" t="s">
        <v>8</v>
      </c>
      <c r="C49" s="3">
        <v>3</v>
      </c>
      <c r="D49" s="3"/>
      <c r="E49" s="3"/>
      <c r="F49" s="3"/>
      <c r="G49" s="3"/>
      <c r="H49" s="3"/>
      <c r="I49" s="3"/>
      <c r="J49" s="3"/>
      <c r="K49" s="3"/>
      <c r="L49" s="3"/>
      <c r="M49" s="3"/>
      <c r="N49" s="3">
        <v>8</v>
      </c>
      <c r="O49" s="3"/>
      <c r="P49" s="3"/>
      <c r="Q49" s="3"/>
      <c r="R49" s="3">
        <v>2</v>
      </c>
      <c r="S49" s="3"/>
      <c r="T49" s="6">
        <f t="shared" si="1"/>
        <v>13</v>
      </c>
    </row>
    <row r="50" spans="1:20" s="25" customFormat="1" ht="10.5" customHeight="1" x14ac:dyDescent="0.2">
      <c r="A50" s="47"/>
      <c r="B50" s="29" t="s">
        <v>9</v>
      </c>
      <c r="C50" s="4">
        <v>418</v>
      </c>
      <c r="D50" s="4"/>
      <c r="E50" s="4"/>
      <c r="F50" s="4"/>
      <c r="G50" s="4"/>
      <c r="H50" s="4"/>
      <c r="I50" s="4"/>
      <c r="J50" s="4"/>
      <c r="K50" s="4"/>
      <c r="L50" s="4"/>
      <c r="M50" s="4"/>
      <c r="N50" s="4">
        <v>1020</v>
      </c>
      <c r="O50" s="4"/>
      <c r="P50" s="4"/>
      <c r="Q50" s="4"/>
      <c r="R50" s="4">
        <v>308</v>
      </c>
      <c r="S50" s="4"/>
      <c r="T50" s="7">
        <f t="shared" si="1"/>
        <v>1746</v>
      </c>
    </row>
    <row r="51" spans="1:20" s="25" customFormat="1" ht="10.5" customHeight="1" x14ac:dyDescent="0.2">
      <c r="A51" s="46">
        <v>19</v>
      </c>
      <c r="B51" s="26" t="s">
        <v>8</v>
      </c>
      <c r="C51" s="3">
        <v>2</v>
      </c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6">
        <f t="shared" si="1"/>
        <v>2</v>
      </c>
    </row>
    <row r="52" spans="1:20" s="25" customFormat="1" ht="10.5" customHeight="1" x14ac:dyDescent="0.2">
      <c r="A52" s="47"/>
      <c r="B52" s="29" t="s">
        <v>9</v>
      </c>
      <c r="C52" s="4">
        <v>304</v>
      </c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7">
        <f t="shared" si="1"/>
        <v>304</v>
      </c>
    </row>
    <row r="53" spans="1:20" s="25" customFormat="1" ht="10.5" customHeight="1" x14ac:dyDescent="0.2">
      <c r="A53" s="46">
        <v>20</v>
      </c>
      <c r="B53" s="26" t="s">
        <v>8</v>
      </c>
      <c r="C53" s="3">
        <v>2</v>
      </c>
      <c r="D53" s="3"/>
      <c r="E53" s="3"/>
      <c r="F53" s="3"/>
      <c r="G53" s="3"/>
      <c r="H53" s="3"/>
      <c r="I53" s="3"/>
      <c r="J53" s="3"/>
      <c r="K53" s="3"/>
      <c r="L53" s="3"/>
      <c r="M53" s="3"/>
      <c r="N53" s="3">
        <v>4</v>
      </c>
      <c r="O53" s="3"/>
      <c r="P53" s="3"/>
      <c r="Q53" s="3"/>
      <c r="R53" s="3"/>
      <c r="S53" s="3"/>
      <c r="T53" s="6">
        <f t="shared" si="1"/>
        <v>6</v>
      </c>
    </row>
    <row r="54" spans="1:20" s="25" customFormat="1" ht="10.5" customHeight="1" x14ac:dyDescent="0.2">
      <c r="A54" s="47"/>
      <c r="B54" s="29" t="s">
        <v>9</v>
      </c>
      <c r="C54" s="4">
        <v>260</v>
      </c>
      <c r="D54" s="4"/>
      <c r="E54" s="4"/>
      <c r="F54" s="4"/>
      <c r="G54" s="4"/>
      <c r="H54" s="4"/>
      <c r="I54" s="4"/>
      <c r="J54" s="4"/>
      <c r="K54" s="4"/>
      <c r="L54" s="4"/>
      <c r="M54" s="4"/>
      <c r="N54" s="4">
        <v>460</v>
      </c>
      <c r="O54" s="4"/>
      <c r="P54" s="4"/>
      <c r="Q54" s="4"/>
      <c r="R54" s="4"/>
      <c r="S54" s="4"/>
      <c r="T54" s="7">
        <f t="shared" si="1"/>
        <v>720</v>
      </c>
    </row>
    <row r="55" spans="1:20" s="25" customFormat="1" ht="10.5" customHeight="1" x14ac:dyDescent="0.2">
      <c r="A55" s="46">
        <v>21</v>
      </c>
      <c r="B55" s="26" t="s">
        <v>8</v>
      </c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>
        <v>27</v>
      </c>
      <c r="O55" s="3"/>
      <c r="P55" s="3"/>
      <c r="Q55" s="3"/>
      <c r="R55" s="3"/>
      <c r="S55" s="3"/>
      <c r="T55" s="6">
        <f t="shared" si="1"/>
        <v>27</v>
      </c>
    </row>
    <row r="56" spans="1:20" s="25" customFormat="1" ht="10.5" customHeight="1" x14ac:dyDescent="0.2">
      <c r="A56" s="47"/>
      <c r="B56" s="29" t="s">
        <v>9</v>
      </c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>
        <v>4055</v>
      </c>
      <c r="O56" s="4"/>
      <c r="P56" s="4"/>
      <c r="Q56" s="4"/>
      <c r="R56" s="4"/>
      <c r="S56" s="4"/>
      <c r="T56" s="7">
        <f t="shared" si="1"/>
        <v>4055</v>
      </c>
    </row>
    <row r="57" spans="1:20" s="25" customFormat="1" ht="10.5" customHeight="1" x14ac:dyDescent="0.2">
      <c r="A57" s="46">
        <v>22</v>
      </c>
      <c r="B57" s="26" t="s">
        <v>8</v>
      </c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>
        <v>51</v>
      </c>
      <c r="O57" s="3"/>
      <c r="P57" s="3"/>
      <c r="Q57" s="3"/>
      <c r="R57" s="3"/>
      <c r="S57" s="3"/>
      <c r="T57" s="6">
        <f t="shared" si="1"/>
        <v>51</v>
      </c>
    </row>
    <row r="58" spans="1:20" s="25" customFormat="1" ht="10.5" customHeight="1" x14ac:dyDescent="0.2">
      <c r="A58" s="47"/>
      <c r="B58" s="29" t="s">
        <v>9</v>
      </c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>
        <v>6520</v>
      </c>
      <c r="O58" s="4"/>
      <c r="P58" s="4"/>
      <c r="Q58" s="4"/>
      <c r="R58" s="4"/>
      <c r="S58" s="4"/>
      <c r="T58" s="7">
        <f t="shared" si="1"/>
        <v>6520</v>
      </c>
    </row>
    <row r="59" spans="1:20" s="25" customFormat="1" ht="10.5" customHeight="1" x14ac:dyDescent="0.2">
      <c r="A59" s="46">
        <v>23</v>
      </c>
      <c r="B59" s="26" t="s">
        <v>8</v>
      </c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>
        <v>4</v>
      </c>
      <c r="O59" s="3"/>
      <c r="P59" s="3"/>
      <c r="Q59" s="3"/>
      <c r="R59" s="3"/>
      <c r="S59" s="3"/>
      <c r="T59" s="6">
        <f t="shared" si="1"/>
        <v>4</v>
      </c>
    </row>
    <row r="60" spans="1:20" s="25" customFormat="1" ht="10.5" customHeight="1" x14ac:dyDescent="0.2">
      <c r="A60" s="47"/>
      <c r="B60" s="29" t="s">
        <v>9</v>
      </c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>
        <v>392</v>
      </c>
      <c r="O60" s="4"/>
      <c r="P60" s="4"/>
      <c r="Q60" s="4"/>
      <c r="R60" s="4"/>
      <c r="S60" s="4"/>
      <c r="T60" s="7">
        <f t="shared" si="1"/>
        <v>392</v>
      </c>
    </row>
    <row r="61" spans="1:20" s="25" customFormat="1" ht="10.5" customHeight="1" x14ac:dyDescent="0.2">
      <c r="A61" s="46">
        <v>24</v>
      </c>
      <c r="B61" s="26" t="s">
        <v>8</v>
      </c>
      <c r="C61" s="3"/>
      <c r="D61" s="3"/>
      <c r="E61" s="3"/>
      <c r="F61" s="3"/>
      <c r="G61" s="3"/>
      <c r="H61" s="3">
        <v>6</v>
      </c>
      <c r="I61" s="3"/>
      <c r="J61" s="3"/>
      <c r="K61" s="3"/>
      <c r="L61" s="3"/>
      <c r="M61" s="3"/>
      <c r="N61" s="3">
        <v>12</v>
      </c>
      <c r="O61" s="3"/>
      <c r="P61" s="3"/>
      <c r="Q61" s="3"/>
      <c r="R61" s="3"/>
      <c r="S61" s="3"/>
      <c r="T61" s="6">
        <f t="shared" si="1"/>
        <v>18</v>
      </c>
    </row>
    <row r="62" spans="1:20" s="25" customFormat="1" ht="10.5" customHeight="1" x14ac:dyDescent="0.2">
      <c r="A62" s="47"/>
      <c r="B62" s="29" t="s">
        <v>9</v>
      </c>
      <c r="C62" s="4"/>
      <c r="D62" s="4"/>
      <c r="E62" s="4"/>
      <c r="F62" s="4"/>
      <c r="G62" s="4"/>
      <c r="H62" s="4">
        <v>638</v>
      </c>
      <c r="I62" s="4"/>
      <c r="J62" s="4"/>
      <c r="K62" s="4"/>
      <c r="L62" s="4"/>
      <c r="M62" s="4"/>
      <c r="N62" s="4">
        <v>1719</v>
      </c>
      <c r="O62" s="4"/>
      <c r="P62" s="4"/>
      <c r="Q62" s="4"/>
      <c r="R62" s="4"/>
      <c r="S62" s="4"/>
      <c r="T62" s="7">
        <f t="shared" si="1"/>
        <v>2357</v>
      </c>
    </row>
    <row r="63" spans="1:20" s="25" customFormat="1" ht="10.5" customHeight="1" x14ac:dyDescent="0.2">
      <c r="A63" s="46">
        <v>25</v>
      </c>
      <c r="B63" s="26" t="s">
        <v>8</v>
      </c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>
        <v>4</v>
      </c>
      <c r="O63" s="3"/>
      <c r="P63" s="3"/>
      <c r="Q63" s="3"/>
      <c r="R63" s="3"/>
      <c r="S63" s="3"/>
      <c r="T63" s="6">
        <f t="shared" si="1"/>
        <v>4</v>
      </c>
    </row>
    <row r="64" spans="1:20" s="25" customFormat="1" ht="10.5" customHeight="1" x14ac:dyDescent="0.2">
      <c r="A64" s="47"/>
      <c r="B64" s="29" t="s">
        <v>9</v>
      </c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>
        <v>681</v>
      </c>
      <c r="O64" s="4"/>
      <c r="P64" s="4"/>
      <c r="Q64" s="4"/>
      <c r="R64" s="4"/>
      <c r="S64" s="4"/>
      <c r="T64" s="7">
        <f t="shared" si="1"/>
        <v>681</v>
      </c>
    </row>
    <row r="65" spans="1:20" s="25" customFormat="1" ht="10.5" customHeight="1" x14ac:dyDescent="0.2">
      <c r="A65" s="46">
        <v>26</v>
      </c>
      <c r="B65" s="26" t="s">
        <v>8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>
        <v>8</v>
      </c>
      <c r="O65" s="3"/>
      <c r="P65" s="3"/>
      <c r="Q65" s="3"/>
      <c r="R65" s="3"/>
      <c r="S65" s="3">
        <v>2</v>
      </c>
      <c r="T65" s="6">
        <f t="shared" si="1"/>
        <v>10</v>
      </c>
    </row>
    <row r="66" spans="1:20" s="25" customFormat="1" ht="10.5" customHeight="1" x14ac:dyDescent="0.2">
      <c r="A66" s="47"/>
      <c r="B66" s="29" t="s">
        <v>9</v>
      </c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12">
        <v>975</v>
      </c>
      <c r="O66" s="4"/>
      <c r="P66" s="4"/>
      <c r="Q66" s="4"/>
      <c r="R66" s="4"/>
      <c r="S66" s="4">
        <v>204</v>
      </c>
      <c r="T66" s="11">
        <f>SUM(C66:S66)</f>
        <v>1179</v>
      </c>
    </row>
    <row r="67" spans="1:20" s="25" customFormat="1" ht="10.5" customHeight="1" x14ac:dyDescent="0.2">
      <c r="A67" s="46">
        <v>27</v>
      </c>
      <c r="B67" s="26" t="s">
        <v>8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>
        <v>15</v>
      </c>
      <c r="O67" s="3"/>
      <c r="P67" s="3"/>
      <c r="Q67" s="3"/>
      <c r="R67" s="3"/>
      <c r="S67" s="3"/>
      <c r="T67" s="6">
        <f t="shared" si="1"/>
        <v>15</v>
      </c>
    </row>
    <row r="68" spans="1:20" s="25" customFormat="1" ht="10.5" customHeight="1" x14ac:dyDescent="0.2">
      <c r="A68" s="47"/>
      <c r="B68" s="29" t="s">
        <v>9</v>
      </c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12">
        <v>2160</v>
      </c>
      <c r="O68" s="4"/>
      <c r="P68" s="4"/>
      <c r="Q68" s="4"/>
      <c r="R68" s="4"/>
      <c r="S68" s="4"/>
      <c r="T68" s="11">
        <f t="shared" si="1"/>
        <v>2160</v>
      </c>
    </row>
    <row r="69" spans="1:20" s="25" customFormat="1" ht="10.5" customHeight="1" x14ac:dyDescent="0.2">
      <c r="A69" s="66">
        <v>28</v>
      </c>
      <c r="B69" s="26" t="s">
        <v>8</v>
      </c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>
        <v>40</v>
      </c>
      <c r="O69" s="3"/>
      <c r="P69" s="3"/>
      <c r="Q69" s="3"/>
      <c r="R69" s="3"/>
      <c r="S69" s="3"/>
      <c r="T69" s="6">
        <f t="shared" si="1"/>
        <v>40</v>
      </c>
    </row>
    <row r="70" spans="1:20" s="25" customFormat="1" ht="10.5" customHeight="1" x14ac:dyDescent="0.2">
      <c r="A70" s="67"/>
      <c r="B70" s="29" t="s">
        <v>9</v>
      </c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>
        <v>5044</v>
      </c>
      <c r="O70" s="4"/>
      <c r="P70" s="4"/>
      <c r="Q70" s="4"/>
      <c r="R70" s="4"/>
      <c r="S70" s="4"/>
      <c r="T70" s="7">
        <f t="shared" si="1"/>
        <v>5044</v>
      </c>
    </row>
    <row r="71" spans="1:20" s="25" customFormat="1" ht="10.5" customHeight="1" x14ac:dyDescent="0.2">
      <c r="A71" s="67">
        <v>29</v>
      </c>
      <c r="B71" s="26" t="s">
        <v>8</v>
      </c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>
        <v>18</v>
      </c>
      <c r="O71" s="3"/>
      <c r="P71" s="3"/>
      <c r="Q71" s="3"/>
      <c r="R71" s="3"/>
      <c r="S71" s="3"/>
      <c r="T71" s="6">
        <f t="shared" si="1"/>
        <v>18</v>
      </c>
    </row>
    <row r="72" spans="1:20" s="25" customFormat="1" ht="10.5" customHeight="1" x14ac:dyDescent="0.2">
      <c r="A72" s="68"/>
      <c r="B72" s="29" t="s">
        <v>9</v>
      </c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>
        <v>2621</v>
      </c>
      <c r="O72" s="4"/>
      <c r="P72" s="4"/>
      <c r="Q72" s="4"/>
      <c r="R72" s="4"/>
      <c r="S72" s="4"/>
      <c r="T72" s="7">
        <f t="shared" si="1"/>
        <v>2621</v>
      </c>
    </row>
    <row r="73" spans="1:20" s="25" customFormat="1" ht="10.5" customHeight="1" x14ac:dyDescent="0.2">
      <c r="A73" s="46">
        <v>30</v>
      </c>
      <c r="B73" s="26" t="s">
        <v>8</v>
      </c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>
        <v>96</v>
      </c>
      <c r="O73" s="3"/>
      <c r="P73" s="3"/>
      <c r="Q73" s="3"/>
      <c r="R73" s="3"/>
      <c r="S73" s="3">
        <v>1</v>
      </c>
      <c r="T73" s="6">
        <f t="shared" si="1"/>
        <v>97</v>
      </c>
    </row>
    <row r="74" spans="1:20" s="25" customFormat="1" ht="10.5" customHeight="1" x14ac:dyDescent="0.2">
      <c r="A74" s="47"/>
      <c r="B74" s="29" t="s">
        <v>9</v>
      </c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>
        <v>13289</v>
      </c>
      <c r="O74" s="4"/>
      <c r="P74" s="4"/>
      <c r="Q74" s="4"/>
      <c r="R74" s="4"/>
      <c r="S74" s="4">
        <v>135</v>
      </c>
      <c r="T74" s="7">
        <f t="shared" si="1"/>
        <v>13424</v>
      </c>
    </row>
    <row r="75" spans="1:20" s="25" customFormat="1" ht="10.5" customHeight="1" x14ac:dyDescent="0.2">
      <c r="A75" s="46" t="s">
        <v>53</v>
      </c>
      <c r="B75" s="26" t="s">
        <v>8</v>
      </c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>
        <v>208</v>
      </c>
      <c r="O75" s="3"/>
      <c r="P75" s="3"/>
      <c r="Q75" s="3"/>
      <c r="R75" s="3"/>
      <c r="S75" s="3"/>
      <c r="T75" s="6">
        <f t="shared" si="1"/>
        <v>208</v>
      </c>
    </row>
    <row r="76" spans="1:20" s="25" customFormat="1" ht="10.5" customHeight="1" x14ac:dyDescent="0.2">
      <c r="A76" s="47"/>
      <c r="B76" s="29" t="s">
        <v>9</v>
      </c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>
        <v>27926</v>
      </c>
      <c r="O76" s="4"/>
      <c r="P76" s="4"/>
      <c r="Q76" s="4"/>
      <c r="R76" s="4"/>
      <c r="S76" s="4"/>
      <c r="T76" s="7">
        <f t="shared" si="1"/>
        <v>27926</v>
      </c>
    </row>
    <row r="77" spans="1:20" s="25" customFormat="1" ht="10.5" customHeight="1" x14ac:dyDescent="0.2">
      <c r="A77" s="46">
        <v>2</v>
      </c>
      <c r="B77" s="26" t="s">
        <v>8</v>
      </c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>
        <v>54</v>
      </c>
      <c r="O77" s="3"/>
      <c r="P77" s="3"/>
      <c r="Q77" s="3"/>
      <c r="R77" s="3"/>
      <c r="S77" s="3"/>
      <c r="T77" s="6">
        <f>SUM(C77:S77)</f>
        <v>54</v>
      </c>
    </row>
    <row r="78" spans="1:20" s="25" customFormat="1" ht="10.5" customHeight="1" x14ac:dyDescent="0.2">
      <c r="A78" s="47"/>
      <c r="B78" s="29" t="s">
        <v>9</v>
      </c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>
        <v>7414</v>
      </c>
      <c r="O78" s="4"/>
      <c r="P78" s="4"/>
      <c r="Q78" s="4"/>
      <c r="R78" s="4"/>
      <c r="S78" s="4"/>
      <c r="T78" s="7">
        <f t="shared" ref="T78:T79" si="2">SUM(C78:S78)</f>
        <v>7414</v>
      </c>
    </row>
    <row r="79" spans="1:20" s="25" customFormat="1" ht="10.5" customHeight="1" x14ac:dyDescent="0.2">
      <c r="A79" s="50">
        <v>5</v>
      </c>
      <c r="B79" s="26" t="s">
        <v>8</v>
      </c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>
        <v>33</v>
      </c>
      <c r="O79" s="3"/>
      <c r="P79" s="3"/>
      <c r="Q79" s="3"/>
      <c r="R79" s="3"/>
      <c r="S79" s="3"/>
      <c r="T79" s="6">
        <f t="shared" si="2"/>
        <v>33</v>
      </c>
    </row>
    <row r="80" spans="1:20" s="25" customFormat="1" ht="10.5" customHeight="1" x14ac:dyDescent="0.2">
      <c r="A80" s="51"/>
      <c r="B80" s="29" t="s">
        <v>9</v>
      </c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>
        <v>4248</v>
      </c>
      <c r="O80" s="4"/>
      <c r="P80" s="4"/>
      <c r="Q80" s="4"/>
      <c r="R80" s="4"/>
      <c r="S80" s="4"/>
      <c r="T80" s="7">
        <f>SUM(C80:S80)</f>
        <v>4248</v>
      </c>
    </row>
    <row r="81" spans="1:20" s="25" customFormat="1" ht="10.5" customHeight="1" x14ac:dyDescent="0.2">
      <c r="A81" s="50">
        <v>6</v>
      </c>
      <c r="B81" s="26" t="s">
        <v>8</v>
      </c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>
        <v>60</v>
      </c>
      <c r="O81" s="5"/>
      <c r="P81" s="5"/>
      <c r="Q81" s="5"/>
      <c r="R81" s="5"/>
      <c r="S81" s="5"/>
      <c r="T81" s="8">
        <f>SUM(C81:S81)</f>
        <v>60</v>
      </c>
    </row>
    <row r="82" spans="1:20" s="25" customFormat="1" ht="10.5" customHeight="1" x14ac:dyDescent="0.2">
      <c r="A82" s="51"/>
      <c r="B82" s="29" t="s">
        <v>9</v>
      </c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>
        <v>8493</v>
      </c>
      <c r="O82" s="5"/>
      <c r="P82" s="5"/>
      <c r="Q82" s="5"/>
      <c r="R82" s="5"/>
      <c r="S82" s="5"/>
      <c r="T82" s="8">
        <f>SUM(C82:S82)</f>
        <v>8493</v>
      </c>
    </row>
    <row r="83" spans="1:20" s="25" customFormat="1" ht="10.5" customHeight="1" x14ac:dyDescent="0.2">
      <c r="A83" s="52" t="s">
        <v>21</v>
      </c>
      <c r="B83" s="26" t="s">
        <v>8</v>
      </c>
      <c r="C83" s="3">
        <f t="shared" ref="C83:N83" si="3">SUMPRODUCT((C5:C82)*(MOD(ROW(C5:C82),2)=1))</f>
        <v>135</v>
      </c>
      <c r="D83" s="3">
        <f t="shared" si="3"/>
        <v>49</v>
      </c>
      <c r="E83" s="3">
        <f t="shared" si="3"/>
        <v>1</v>
      </c>
      <c r="F83" s="3">
        <f t="shared" si="3"/>
        <v>2</v>
      </c>
      <c r="G83" s="3">
        <f t="shared" si="3"/>
        <v>16</v>
      </c>
      <c r="H83" s="3">
        <f t="shared" si="3"/>
        <v>102</v>
      </c>
      <c r="I83" s="3">
        <f t="shared" si="3"/>
        <v>26</v>
      </c>
      <c r="J83" s="3">
        <f t="shared" si="3"/>
        <v>6</v>
      </c>
      <c r="K83" s="3">
        <f t="shared" si="3"/>
        <v>2</v>
      </c>
      <c r="L83" s="3">
        <f t="shared" si="3"/>
        <v>4</v>
      </c>
      <c r="M83" s="3">
        <f t="shared" si="3"/>
        <v>9</v>
      </c>
      <c r="N83" s="3">
        <f t="shared" si="3"/>
        <v>670</v>
      </c>
      <c r="O83" s="3">
        <f t="shared" ref="O83:T83" si="4">SUMPRODUCT((O5:O82)*(MOD(ROW(O5:O82),2)=1))</f>
        <v>2</v>
      </c>
      <c r="P83" s="3">
        <f t="shared" si="4"/>
        <v>6</v>
      </c>
      <c r="Q83" s="3">
        <f t="shared" si="4"/>
        <v>2</v>
      </c>
      <c r="R83" s="3">
        <f t="shared" si="4"/>
        <v>2</v>
      </c>
      <c r="S83" s="3">
        <f t="shared" si="4"/>
        <v>3</v>
      </c>
      <c r="T83" s="6">
        <f t="shared" si="4"/>
        <v>1037</v>
      </c>
    </row>
    <row r="84" spans="1:20" s="25" customFormat="1" ht="10.5" customHeight="1" x14ac:dyDescent="0.2">
      <c r="A84" s="53"/>
      <c r="B84" s="36" t="s">
        <v>9</v>
      </c>
      <c r="C84" s="9">
        <f t="shared" ref="C84:N84" si="5">SUMPRODUCT((C5:C82)*(MOD(ROW(C5:C82),2)=0))</f>
        <v>16707</v>
      </c>
      <c r="D84" s="9">
        <f t="shared" si="5"/>
        <v>7510</v>
      </c>
      <c r="E84" s="9">
        <f t="shared" si="5"/>
        <v>149</v>
      </c>
      <c r="F84" s="9">
        <f t="shared" si="5"/>
        <v>220</v>
      </c>
      <c r="G84" s="9">
        <f t="shared" si="5"/>
        <v>2790</v>
      </c>
      <c r="H84" s="9">
        <f t="shared" si="5"/>
        <v>14941</v>
      </c>
      <c r="I84" s="9">
        <f t="shared" si="5"/>
        <v>5379</v>
      </c>
      <c r="J84" s="9">
        <f t="shared" si="5"/>
        <v>1115</v>
      </c>
      <c r="K84" s="9">
        <f t="shared" si="5"/>
        <v>393</v>
      </c>
      <c r="L84" s="9">
        <f t="shared" si="5"/>
        <v>732</v>
      </c>
      <c r="M84" s="9">
        <f t="shared" si="5"/>
        <v>1671</v>
      </c>
      <c r="N84" s="9">
        <f t="shared" si="5"/>
        <v>92582</v>
      </c>
      <c r="O84" s="9">
        <f t="shared" ref="O84:S84" si="6">SUMPRODUCT((O5:O82)*(MOD(ROW(O5:O82),2)=0))</f>
        <v>387</v>
      </c>
      <c r="P84" s="9">
        <f t="shared" si="6"/>
        <v>996</v>
      </c>
      <c r="Q84" s="9">
        <f t="shared" si="6"/>
        <v>271</v>
      </c>
      <c r="R84" s="9">
        <f t="shared" si="6"/>
        <v>308</v>
      </c>
      <c r="S84" s="9">
        <f t="shared" si="6"/>
        <v>339</v>
      </c>
      <c r="T84" s="13">
        <f t="shared" ref="T84" si="7">SUMPRODUCT((T5:T82)*(MOD(ROW(T5:T82),2)=0))</f>
        <v>146490</v>
      </c>
    </row>
    <row r="85" spans="1:20" ht="13.5" customHeight="1" x14ac:dyDescent="0.2">
      <c r="A85" s="1" t="s">
        <v>41</v>
      </c>
    </row>
    <row r="86" spans="1:20" x14ac:dyDescent="0.2">
      <c r="A86" s="2" t="s">
        <v>48</v>
      </c>
    </row>
    <row r="87" spans="1:20" ht="9.75" customHeight="1" x14ac:dyDescent="0.2"/>
    <row r="88" spans="1:20" ht="9.75" customHeight="1" x14ac:dyDescent="0.2"/>
    <row r="89" spans="1:20" ht="9.75" customHeight="1" x14ac:dyDescent="0.2"/>
  </sheetData>
  <mergeCells count="40">
    <mergeCell ref="A77:A78"/>
    <mergeCell ref="A79:A80"/>
    <mergeCell ref="A83:A84"/>
    <mergeCell ref="A65:A66"/>
    <mergeCell ref="A67:A68"/>
    <mergeCell ref="A69:A70"/>
    <mergeCell ref="A71:A72"/>
    <mergeCell ref="A73:A74"/>
    <mergeCell ref="A75:A76"/>
    <mergeCell ref="A81:A82"/>
    <mergeCell ref="A63:A64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39:A40"/>
    <mergeCell ref="A17:A18"/>
    <mergeCell ref="A19:A20"/>
    <mergeCell ref="A21:A22"/>
    <mergeCell ref="A23:A24"/>
    <mergeCell ref="A25:A26"/>
    <mergeCell ref="A27:A28"/>
    <mergeCell ref="A29:A30"/>
    <mergeCell ref="A31:A32"/>
    <mergeCell ref="A33:A34"/>
    <mergeCell ref="A35:A36"/>
    <mergeCell ref="A37:A38"/>
    <mergeCell ref="A15:A16"/>
    <mergeCell ref="A5:A6"/>
    <mergeCell ref="A7:A8"/>
    <mergeCell ref="A9:A10"/>
    <mergeCell ref="A11:A12"/>
    <mergeCell ref="A13:A14"/>
  </mergeCells>
  <phoneticPr fontId="5"/>
  <printOptions horizontalCentered="1"/>
  <pageMargins left="0.78740157480314965" right="0.78740157480314965" top="1.1811023622047245" bottom="0.59055118110236227" header="0.39370078740157483" footer="0.39370078740157483"/>
  <pageSetup paperSize="9" orientation="portrait" r:id="rId1"/>
  <headerFooter differentFirst="1" scaleWithDoc="0">
    <oddHeader xml:space="preserve">&amp;L
&amp;"ＭＳ ゴシック,標準" </oddHeader>
    <firstHeader>&amp;L&amp;"ＭＳ ゴシック,標準"
 &amp;"ＭＳ ゴシック,太字"&amp;16(1)国際チャーター便&amp;C&amp;"HG創英角ｺﾞｼｯｸUB,標準"&amp;20 ４　チャーター便調</first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AD55"/>
  <sheetViews>
    <sheetView showGridLines="0" view="pageBreakPreview" zoomScaleNormal="100" zoomScaleSheetLayoutView="100" workbookViewId="0">
      <pane xSplit="1" ySplit="5" topLeftCell="B25" activePane="bottomRight" state="frozen"/>
      <selection activeCell="T85" sqref="T85"/>
      <selection pane="topRight" activeCell="T85" sqref="T85"/>
      <selection pane="bottomLeft" activeCell="T85" sqref="T85"/>
      <selection pane="bottomRight" activeCell="AD54" sqref="AD54"/>
    </sheetView>
  </sheetViews>
  <sheetFormatPr defaultRowHeight="13.2" x14ac:dyDescent="0.2"/>
  <cols>
    <col min="1" max="2" width="3" style="1" customWidth="1"/>
    <col min="3" max="25" width="2.77734375" style="1" customWidth="1"/>
    <col min="26" max="29" width="2.77734375" customWidth="1"/>
    <col min="30" max="30" width="5.77734375" bestFit="1" customWidth="1"/>
  </cols>
  <sheetData>
    <row r="1" spans="1:30" ht="13.5" customHeight="1" x14ac:dyDescent="0.2">
      <c r="A1" s="2" t="s">
        <v>22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</row>
    <row r="2" spans="1:30" ht="13.5" customHeight="1" x14ac:dyDescent="0.2">
      <c r="A2" s="2" t="s">
        <v>62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</row>
    <row r="3" spans="1:30" ht="6.75" customHeight="1" x14ac:dyDescent="0.2">
      <c r="Z3" s="1"/>
      <c r="AA3" s="1"/>
    </row>
    <row r="4" spans="1:30" ht="6.75" customHeight="1" x14ac:dyDescent="0.2">
      <c r="A4" s="57" t="s">
        <v>55</v>
      </c>
      <c r="B4" s="59" t="s">
        <v>0</v>
      </c>
      <c r="C4" s="54" t="s">
        <v>61</v>
      </c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6"/>
      <c r="AD4" s="61" t="s">
        <v>20</v>
      </c>
    </row>
    <row r="5" spans="1:30" s="21" customFormat="1" ht="19.5" customHeight="1" x14ac:dyDescent="0.2">
      <c r="A5" s="58"/>
      <c r="B5" s="60"/>
      <c r="C5" s="44" t="s">
        <v>10</v>
      </c>
      <c r="D5" s="44" t="s">
        <v>46</v>
      </c>
      <c r="E5" s="44" t="s">
        <v>30</v>
      </c>
      <c r="F5" s="44" t="s">
        <v>56</v>
      </c>
      <c r="G5" s="44" t="s">
        <v>47</v>
      </c>
      <c r="H5" s="44" t="s">
        <v>54</v>
      </c>
      <c r="I5" s="44" t="s">
        <v>31</v>
      </c>
      <c r="J5" s="44" t="s">
        <v>28</v>
      </c>
      <c r="K5" s="44" t="s">
        <v>27</v>
      </c>
      <c r="L5" s="44" t="s">
        <v>23</v>
      </c>
      <c r="M5" s="44" t="s">
        <v>42</v>
      </c>
      <c r="N5" s="44" t="s">
        <v>57</v>
      </c>
      <c r="O5" s="44" t="s">
        <v>32</v>
      </c>
      <c r="P5" s="44" t="s">
        <v>36</v>
      </c>
      <c r="Q5" s="44" t="s">
        <v>40</v>
      </c>
      <c r="R5" s="44" t="s">
        <v>44</v>
      </c>
      <c r="S5" s="44" t="s">
        <v>58</v>
      </c>
      <c r="T5" s="44" t="s">
        <v>43</v>
      </c>
      <c r="U5" s="44" t="s">
        <v>33</v>
      </c>
      <c r="V5" s="44" t="s">
        <v>29</v>
      </c>
      <c r="W5" s="44" t="s">
        <v>24</v>
      </c>
      <c r="X5" s="44" t="s">
        <v>35</v>
      </c>
      <c r="Y5" s="44" t="s">
        <v>37</v>
      </c>
      <c r="Z5" s="44" t="s">
        <v>34</v>
      </c>
      <c r="AA5" s="45" t="s">
        <v>39</v>
      </c>
      <c r="AB5" s="44" t="s">
        <v>26</v>
      </c>
      <c r="AC5" s="44" t="s">
        <v>25</v>
      </c>
      <c r="AD5" s="62"/>
    </row>
    <row r="6" spans="1:30" s="25" customFormat="1" ht="10.5" customHeight="1" x14ac:dyDescent="0.2">
      <c r="A6" s="48" t="s">
        <v>49</v>
      </c>
      <c r="B6" s="22" t="s">
        <v>8</v>
      </c>
      <c r="C6" s="5"/>
      <c r="D6" s="5"/>
      <c r="E6" s="5"/>
      <c r="F6" s="5"/>
      <c r="G6" s="5"/>
      <c r="H6" s="23"/>
      <c r="I6" s="5"/>
      <c r="J6" s="5"/>
      <c r="K6" s="5"/>
      <c r="L6" s="5">
        <v>2</v>
      </c>
      <c r="M6" s="5"/>
      <c r="N6" s="5"/>
      <c r="O6" s="5"/>
      <c r="P6" s="5"/>
      <c r="Q6" s="23"/>
      <c r="R6" s="23"/>
      <c r="S6" s="23"/>
      <c r="T6" s="23"/>
      <c r="U6" s="5"/>
      <c r="V6" s="5"/>
      <c r="W6" s="5"/>
      <c r="X6" s="5"/>
      <c r="Y6" s="23"/>
      <c r="Z6" s="5"/>
      <c r="AA6" s="24"/>
      <c r="AB6" s="5"/>
      <c r="AC6" s="5"/>
      <c r="AD6" s="8">
        <f t="shared" ref="AD6:AD47" si="0">SUM(C6:AC6)</f>
        <v>2</v>
      </c>
    </row>
    <row r="7" spans="1:30" s="25" customFormat="1" ht="10.5" customHeight="1" x14ac:dyDescent="0.2">
      <c r="A7" s="49"/>
      <c r="B7" s="22" t="s">
        <v>9</v>
      </c>
      <c r="C7" s="5"/>
      <c r="D7" s="5"/>
      <c r="E7" s="5"/>
      <c r="F7" s="5"/>
      <c r="G7" s="5"/>
      <c r="H7" s="23"/>
      <c r="I7" s="5"/>
      <c r="J7" s="5"/>
      <c r="K7" s="5"/>
      <c r="L7" s="5">
        <v>107</v>
      </c>
      <c r="M7" s="5"/>
      <c r="N7" s="5"/>
      <c r="O7" s="5"/>
      <c r="P7" s="5"/>
      <c r="Q7" s="23"/>
      <c r="R7" s="23"/>
      <c r="S7" s="23"/>
      <c r="T7" s="23"/>
      <c r="U7" s="5"/>
      <c r="V7" s="5"/>
      <c r="W7" s="5"/>
      <c r="X7" s="5"/>
      <c r="Y7" s="23"/>
      <c r="Z7" s="5"/>
      <c r="AA7" s="24"/>
      <c r="AB7" s="5"/>
      <c r="AC7" s="5"/>
      <c r="AD7" s="8">
        <f t="shared" si="0"/>
        <v>107</v>
      </c>
    </row>
    <row r="8" spans="1:30" s="25" customFormat="1" ht="10.5" customHeight="1" x14ac:dyDescent="0.2">
      <c r="A8" s="46">
        <v>13</v>
      </c>
      <c r="B8" s="26" t="s">
        <v>8</v>
      </c>
      <c r="C8" s="3"/>
      <c r="D8" s="3"/>
      <c r="E8" s="3"/>
      <c r="F8" s="3"/>
      <c r="G8" s="3"/>
      <c r="H8" s="27"/>
      <c r="I8" s="3"/>
      <c r="J8" s="3"/>
      <c r="K8" s="3"/>
      <c r="L8" s="3"/>
      <c r="M8" s="3"/>
      <c r="N8" s="3"/>
      <c r="O8" s="3"/>
      <c r="P8" s="3"/>
      <c r="Q8" s="27"/>
      <c r="R8" s="27"/>
      <c r="S8" s="27"/>
      <c r="T8" s="27"/>
      <c r="U8" s="3"/>
      <c r="V8" s="3"/>
      <c r="W8" s="3">
        <v>4</v>
      </c>
      <c r="X8" s="3"/>
      <c r="Y8" s="27"/>
      <c r="Z8" s="3"/>
      <c r="AA8" s="28"/>
      <c r="AB8" s="3"/>
      <c r="AC8" s="3">
        <v>4</v>
      </c>
      <c r="AD8" s="6">
        <f t="shared" si="0"/>
        <v>8</v>
      </c>
    </row>
    <row r="9" spans="1:30" s="25" customFormat="1" ht="10.5" customHeight="1" x14ac:dyDescent="0.2">
      <c r="A9" s="49"/>
      <c r="B9" s="22" t="s">
        <v>9</v>
      </c>
      <c r="C9" s="5"/>
      <c r="D9" s="5"/>
      <c r="E9" s="5"/>
      <c r="F9" s="5"/>
      <c r="G9" s="5"/>
      <c r="H9" s="23"/>
      <c r="I9" s="5"/>
      <c r="J9" s="5"/>
      <c r="K9" s="5"/>
      <c r="L9" s="5"/>
      <c r="M9" s="5"/>
      <c r="N9" s="5"/>
      <c r="O9" s="5"/>
      <c r="P9" s="5"/>
      <c r="Q9" s="23"/>
      <c r="R9" s="23"/>
      <c r="S9" s="23"/>
      <c r="T9" s="23"/>
      <c r="U9" s="5"/>
      <c r="V9" s="5"/>
      <c r="W9" s="5">
        <v>609</v>
      </c>
      <c r="X9" s="5"/>
      <c r="Y9" s="23"/>
      <c r="Z9" s="5"/>
      <c r="AA9" s="24"/>
      <c r="AB9" s="5"/>
      <c r="AC9" s="5">
        <v>492</v>
      </c>
      <c r="AD9" s="8">
        <f t="shared" si="0"/>
        <v>1101</v>
      </c>
    </row>
    <row r="10" spans="1:30" s="25" customFormat="1" ht="10.5" customHeight="1" x14ac:dyDescent="0.2">
      <c r="A10" s="46">
        <v>14</v>
      </c>
      <c r="B10" s="26" t="s">
        <v>8</v>
      </c>
      <c r="C10" s="3">
        <v>2</v>
      </c>
      <c r="D10" s="3"/>
      <c r="E10" s="3"/>
      <c r="F10" s="3"/>
      <c r="G10" s="3"/>
      <c r="H10" s="27"/>
      <c r="I10" s="3"/>
      <c r="J10" s="3"/>
      <c r="K10" s="3">
        <v>2</v>
      </c>
      <c r="L10" s="3"/>
      <c r="M10" s="3"/>
      <c r="N10" s="3"/>
      <c r="O10" s="3"/>
      <c r="P10" s="3"/>
      <c r="Q10" s="27"/>
      <c r="R10" s="27"/>
      <c r="S10" s="27"/>
      <c r="T10" s="27"/>
      <c r="U10" s="3"/>
      <c r="V10" s="3"/>
      <c r="W10" s="3"/>
      <c r="X10" s="3"/>
      <c r="Y10" s="27"/>
      <c r="Z10" s="3"/>
      <c r="AA10" s="28"/>
      <c r="AB10" s="3">
        <v>4</v>
      </c>
      <c r="AC10" s="3">
        <v>4</v>
      </c>
      <c r="AD10" s="6">
        <f t="shared" si="0"/>
        <v>12</v>
      </c>
    </row>
    <row r="11" spans="1:30" s="25" customFormat="1" ht="10.5" customHeight="1" x14ac:dyDescent="0.2">
      <c r="A11" s="47"/>
      <c r="B11" s="29" t="s">
        <v>9</v>
      </c>
      <c r="C11" s="4">
        <v>382</v>
      </c>
      <c r="D11" s="4"/>
      <c r="E11" s="4"/>
      <c r="F11" s="4"/>
      <c r="G11" s="4"/>
      <c r="H11" s="30"/>
      <c r="I11" s="4"/>
      <c r="J11" s="4"/>
      <c r="K11" s="4">
        <v>180</v>
      </c>
      <c r="L11" s="4"/>
      <c r="M11" s="4"/>
      <c r="N11" s="4"/>
      <c r="O11" s="4"/>
      <c r="P11" s="4"/>
      <c r="Q11" s="30"/>
      <c r="R11" s="30"/>
      <c r="S11" s="30"/>
      <c r="T11" s="30"/>
      <c r="U11" s="4"/>
      <c r="V11" s="4"/>
      <c r="W11" s="4"/>
      <c r="X11" s="4"/>
      <c r="Y11" s="30"/>
      <c r="Z11" s="4"/>
      <c r="AA11" s="31"/>
      <c r="AB11" s="4">
        <v>542</v>
      </c>
      <c r="AC11" s="4">
        <v>599</v>
      </c>
      <c r="AD11" s="8">
        <f t="shared" si="0"/>
        <v>1703</v>
      </c>
    </row>
    <row r="12" spans="1:30" s="25" customFormat="1" ht="10.5" customHeight="1" x14ac:dyDescent="0.2">
      <c r="A12" s="48">
        <v>15</v>
      </c>
      <c r="B12" s="22" t="s">
        <v>8</v>
      </c>
      <c r="C12" s="5"/>
      <c r="D12" s="5"/>
      <c r="E12" s="5"/>
      <c r="F12" s="5"/>
      <c r="G12" s="5"/>
      <c r="H12" s="23"/>
      <c r="I12" s="5"/>
      <c r="J12" s="5"/>
      <c r="K12" s="5"/>
      <c r="L12" s="5"/>
      <c r="M12" s="5"/>
      <c r="N12" s="5"/>
      <c r="O12" s="5"/>
      <c r="P12" s="5"/>
      <c r="Q12" s="23"/>
      <c r="R12" s="23"/>
      <c r="S12" s="23"/>
      <c r="T12" s="23"/>
      <c r="U12" s="5"/>
      <c r="V12" s="5"/>
      <c r="W12" s="5"/>
      <c r="X12" s="5"/>
      <c r="Y12" s="23"/>
      <c r="Z12" s="5"/>
      <c r="AA12" s="24"/>
      <c r="AB12" s="5"/>
      <c r="AC12" s="5">
        <v>4</v>
      </c>
      <c r="AD12" s="6">
        <f t="shared" si="0"/>
        <v>4</v>
      </c>
    </row>
    <row r="13" spans="1:30" s="25" customFormat="1" ht="10.5" customHeight="1" x14ac:dyDescent="0.2">
      <c r="A13" s="49"/>
      <c r="B13" s="22" t="s">
        <v>9</v>
      </c>
      <c r="C13" s="5"/>
      <c r="D13" s="5"/>
      <c r="E13" s="5"/>
      <c r="F13" s="5"/>
      <c r="G13" s="5"/>
      <c r="H13" s="23"/>
      <c r="I13" s="5"/>
      <c r="J13" s="5"/>
      <c r="K13" s="5"/>
      <c r="L13" s="5"/>
      <c r="M13" s="5"/>
      <c r="N13" s="5"/>
      <c r="O13" s="5"/>
      <c r="P13" s="5"/>
      <c r="Q13" s="23"/>
      <c r="R13" s="23"/>
      <c r="S13" s="23"/>
      <c r="T13" s="23"/>
      <c r="U13" s="5"/>
      <c r="V13" s="5"/>
      <c r="W13" s="5"/>
      <c r="X13" s="5"/>
      <c r="Y13" s="23"/>
      <c r="Z13" s="5"/>
      <c r="AA13" s="24"/>
      <c r="AB13" s="5"/>
      <c r="AC13" s="5">
        <v>410</v>
      </c>
      <c r="AD13" s="8">
        <f t="shared" si="0"/>
        <v>410</v>
      </c>
    </row>
    <row r="14" spans="1:30" s="25" customFormat="1" ht="10.5" customHeight="1" x14ac:dyDescent="0.2">
      <c r="A14" s="46">
        <v>16</v>
      </c>
      <c r="B14" s="26" t="s">
        <v>8</v>
      </c>
      <c r="C14" s="3">
        <v>2</v>
      </c>
      <c r="D14" s="3"/>
      <c r="E14" s="3"/>
      <c r="F14" s="3"/>
      <c r="G14" s="3"/>
      <c r="H14" s="27"/>
      <c r="I14" s="3"/>
      <c r="J14" s="3"/>
      <c r="K14" s="3"/>
      <c r="L14" s="3"/>
      <c r="M14" s="3"/>
      <c r="N14" s="3"/>
      <c r="O14" s="3"/>
      <c r="P14" s="3"/>
      <c r="Q14" s="27"/>
      <c r="R14" s="27"/>
      <c r="S14" s="27"/>
      <c r="T14" s="27"/>
      <c r="U14" s="3"/>
      <c r="V14" s="3"/>
      <c r="W14" s="3"/>
      <c r="X14" s="3"/>
      <c r="Y14" s="27"/>
      <c r="Z14" s="3"/>
      <c r="AA14" s="28"/>
      <c r="AB14" s="3"/>
      <c r="AC14" s="3">
        <v>8</v>
      </c>
      <c r="AD14" s="6">
        <f t="shared" si="0"/>
        <v>10</v>
      </c>
    </row>
    <row r="15" spans="1:30" s="25" customFormat="1" ht="10.5" customHeight="1" x14ac:dyDescent="0.2">
      <c r="A15" s="47"/>
      <c r="B15" s="29" t="s">
        <v>9</v>
      </c>
      <c r="C15" s="4">
        <v>256</v>
      </c>
      <c r="D15" s="4"/>
      <c r="E15" s="4"/>
      <c r="F15" s="4"/>
      <c r="G15" s="4"/>
      <c r="H15" s="30"/>
      <c r="I15" s="4"/>
      <c r="J15" s="4"/>
      <c r="K15" s="4"/>
      <c r="L15" s="4"/>
      <c r="M15" s="4"/>
      <c r="N15" s="4"/>
      <c r="O15" s="4"/>
      <c r="P15" s="4"/>
      <c r="Q15" s="30"/>
      <c r="R15" s="30"/>
      <c r="S15" s="30"/>
      <c r="T15" s="30"/>
      <c r="U15" s="4"/>
      <c r="V15" s="4"/>
      <c r="W15" s="4"/>
      <c r="X15" s="4"/>
      <c r="Y15" s="30"/>
      <c r="Z15" s="4"/>
      <c r="AA15" s="31"/>
      <c r="AB15" s="4"/>
      <c r="AC15" s="4">
        <v>898</v>
      </c>
      <c r="AD15" s="8">
        <f t="shared" si="0"/>
        <v>1154</v>
      </c>
    </row>
    <row r="16" spans="1:30" s="25" customFormat="1" ht="10.5" customHeight="1" x14ac:dyDescent="0.2">
      <c r="A16" s="46">
        <v>17</v>
      </c>
      <c r="B16" s="26" t="s">
        <v>8</v>
      </c>
      <c r="C16" s="3"/>
      <c r="D16" s="3"/>
      <c r="E16" s="3"/>
      <c r="F16" s="3"/>
      <c r="G16" s="3"/>
      <c r="H16" s="27"/>
      <c r="I16" s="3"/>
      <c r="J16" s="3"/>
      <c r="K16" s="3"/>
      <c r="L16" s="3"/>
      <c r="M16" s="3"/>
      <c r="N16" s="3"/>
      <c r="O16" s="3"/>
      <c r="P16" s="3"/>
      <c r="Q16" s="27"/>
      <c r="R16" s="27"/>
      <c r="S16" s="27"/>
      <c r="T16" s="27"/>
      <c r="U16" s="3"/>
      <c r="V16" s="3"/>
      <c r="W16" s="3"/>
      <c r="X16" s="3"/>
      <c r="Y16" s="27"/>
      <c r="Z16" s="3"/>
      <c r="AA16" s="28"/>
      <c r="AB16" s="3"/>
      <c r="AC16" s="3">
        <v>4</v>
      </c>
      <c r="AD16" s="6">
        <f t="shared" si="0"/>
        <v>4</v>
      </c>
    </row>
    <row r="17" spans="1:30" s="25" customFormat="1" ht="10.5" customHeight="1" x14ac:dyDescent="0.2">
      <c r="A17" s="47"/>
      <c r="B17" s="29" t="s">
        <v>9</v>
      </c>
      <c r="C17" s="4"/>
      <c r="D17" s="4"/>
      <c r="E17" s="4"/>
      <c r="F17" s="4"/>
      <c r="G17" s="4"/>
      <c r="H17" s="30"/>
      <c r="I17" s="4"/>
      <c r="J17" s="4"/>
      <c r="K17" s="4"/>
      <c r="L17" s="4"/>
      <c r="M17" s="4"/>
      <c r="N17" s="4"/>
      <c r="O17" s="4"/>
      <c r="P17" s="4"/>
      <c r="Q17" s="30"/>
      <c r="R17" s="30"/>
      <c r="S17" s="30"/>
      <c r="T17" s="30"/>
      <c r="U17" s="4"/>
      <c r="V17" s="4"/>
      <c r="W17" s="4"/>
      <c r="X17" s="4"/>
      <c r="Y17" s="30"/>
      <c r="Z17" s="4"/>
      <c r="AA17" s="31"/>
      <c r="AB17" s="4"/>
      <c r="AC17" s="4">
        <v>318</v>
      </c>
      <c r="AD17" s="8">
        <f t="shared" si="0"/>
        <v>318</v>
      </c>
    </row>
    <row r="18" spans="1:30" s="25" customFormat="1" ht="10.5" customHeight="1" x14ac:dyDescent="0.2">
      <c r="A18" s="48">
        <v>19</v>
      </c>
      <c r="B18" s="22" t="s">
        <v>8</v>
      </c>
      <c r="C18" s="5"/>
      <c r="D18" s="5"/>
      <c r="E18" s="5"/>
      <c r="F18" s="5"/>
      <c r="G18" s="5"/>
      <c r="H18" s="23"/>
      <c r="I18" s="5"/>
      <c r="J18" s="5"/>
      <c r="K18" s="5"/>
      <c r="L18" s="5"/>
      <c r="M18" s="5"/>
      <c r="N18" s="5"/>
      <c r="O18" s="5"/>
      <c r="P18" s="5"/>
      <c r="Q18" s="23"/>
      <c r="R18" s="23"/>
      <c r="S18" s="23"/>
      <c r="T18" s="23"/>
      <c r="U18" s="5"/>
      <c r="V18" s="5"/>
      <c r="W18" s="5"/>
      <c r="X18" s="5"/>
      <c r="Y18" s="23"/>
      <c r="Z18" s="5"/>
      <c r="AA18" s="24"/>
      <c r="AB18" s="5"/>
      <c r="AC18" s="5">
        <v>2</v>
      </c>
      <c r="AD18" s="6">
        <f t="shared" si="0"/>
        <v>2</v>
      </c>
    </row>
    <row r="19" spans="1:30" s="25" customFormat="1" ht="10.5" customHeight="1" x14ac:dyDescent="0.2">
      <c r="A19" s="49"/>
      <c r="B19" s="22" t="s">
        <v>9</v>
      </c>
      <c r="C19" s="5"/>
      <c r="D19" s="5"/>
      <c r="E19" s="5"/>
      <c r="F19" s="5"/>
      <c r="G19" s="5"/>
      <c r="H19" s="23"/>
      <c r="I19" s="5"/>
      <c r="J19" s="5"/>
      <c r="K19" s="5"/>
      <c r="L19" s="5"/>
      <c r="M19" s="5"/>
      <c r="N19" s="5"/>
      <c r="O19" s="5"/>
      <c r="P19" s="5"/>
      <c r="Q19" s="23"/>
      <c r="R19" s="23"/>
      <c r="S19" s="23"/>
      <c r="T19" s="23"/>
      <c r="U19" s="5"/>
      <c r="V19" s="5"/>
      <c r="W19" s="5"/>
      <c r="X19" s="5"/>
      <c r="Y19" s="23"/>
      <c r="Z19" s="5"/>
      <c r="AA19" s="24"/>
      <c r="AB19" s="5"/>
      <c r="AC19" s="5">
        <v>280</v>
      </c>
      <c r="AD19" s="8">
        <f t="shared" si="0"/>
        <v>280</v>
      </c>
    </row>
    <row r="20" spans="1:30" s="25" customFormat="1" ht="10.5" customHeight="1" x14ac:dyDescent="0.2">
      <c r="A20" s="46">
        <v>20</v>
      </c>
      <c r="B20" s="26" t="s">
        <v>8</v>
      </c>
      <c r="C20" s="3"/>
      <c r="D20" s="3"/>
      <c r="E20" s="3"/>
      <c r="F20" s="3"/>
      <c r="G20" s="3"/>
      <c r="H20" s="27"/>
      <c r="I20" s="3"/>
      <c r="J20" s="3"/>
      <c r="K20" s="3"/>
      <c r="L20" s="3"/>
      <c r="M20" s="3"/>
      <c r="N20" s="3"/>
      <c r="O20" s="3"/>
      <c r="P20" s="3"/>
      <c r="Q20" s="27"/>
      <c r="R20" s="27"/>
      <c r="S20" s="27"/>
      <c r="T20" s="27"/>
      <c r="U20" s="3"/>
      <c r="V20" s="3"/>
      <c r="W20" s="3"/>
      <c r="X20" s="3"/>
      <c r="Y20" s="27"/>
      <c r="Z20" s="3"/>
      <c r="AA20" s="28"/>
      <c r="AB20" s="3">
        <v>2</v>
      </c>
      <c r="AC20" s="3"/>
      <c r="AD20" s="6">
        <f t="shared" si="0"/>
        <v>2</v>
      </c>
    </row>
    <row r="21" spans="1:30" s="25" customFormat="1" ht="10.5" customHeight="1" x14ac:dyDescent="0.2">
      <c r="A21" s="47"/>
      <c r="B21" s="29" t="s">
        <v>9</v>
      </c>
      <c r="C21" s="4"/>
      <c r="D21" s="4"/>
      <c r="E21" s="4"/>
      <c r="F21" s="4"/>
      <c r="G21" s="4"/>
      <c r="H21" s="30"/>
      <c r="I21" s="4"/>
      <c r="J21" s="4"/>
      <c r="K21" s="4"/>
      <c r="L21" s="4"/>
      <c r="M21" s="4"/>
      <c r="N21" s="4"/>
      <c r="O21" s="4"/>
      <c r="P21" s="4"/>
      <c r="Q21" s="30"/>
      <c r="R21" s="30"/>
      <c r="S21" s="30"/>
      <c r="T21" s="30"/>
      <c r="U21" s="4"/>
      <c r="V21" s="4"/>
      <c r="W21" s="4"/>
      <c r="X21" s="4"/>
      <c r="Y21" s="30"/>
      <c r="Z21" s="4"/>
      <c r="AA21" s="31"/>
      <c r="AB21" s="4">
        <v>294</v>
      </c>
      <c r="AC21" s="4"/>
      <c r="AD21" s="8">
        <f t="shared" si="0"/>
        <v>294</v>
      </c>
    </row>
    <row r="22" spans="1:30" s="25" customFormat="1" ht="10.5" customHeight="1" x14ac:dyDescent="0.2">
      <c r="A22" s="48">
        <v>21</v>
      </c>
      <c r="B22" s="22" t="s">
        <v>8</v>
      </c>
      <c r="C22" s="5"/>
      <c r="D22" s="5"/>
      <c r="E22" s="5"/>
      <c r="F22" s="5"/>
      <c r="G22" s="5"/>
      <c r="H22" s="23"/>
      <c r="I22" s="5"/>
      <c r="J22" s="5"/>
      <c r="K22" s="5"/>
      <c r="L22" s="5"/>
      <c r="M22" s="5"/>
      <c r="N22" s="5"/>
      <c r="O22" s="5"/>
      <c r="P22" s="5"/>
      <c r="Q22" s="23"/>
      <c r="R22" s="23"/>
      <c r="S22" s="23"/>
      <c r="T22" s="23"/>
      <c r="U22" s="5"/>
      <c r="V22" s="5"/>
      <c r="W22" s="5"/>
      <c r="X22" s="5"/>
      <c r="Y22" s="23"/>
      <c r="Z22" s="5"/>
      <c r="AA22" s="24"/>
      <c r="AB22" s="5"/>
      <c r="AC22" s="5">
        <v>2</v>
      </c>
      <c r="AD22" s="6">
        <f t="shared" si="0"/>
        <v>2</v>
      </c>
    </row>
    <row r="23" spans="1:30" s="25" customFormat="1" ht="10.5" customHeight="1" x14ac:dyDescent="0.2">
      <c r="A23" s="49"/>
      <c r="B23" s="22" t="s">
        <v>9</v>
      </c>
      <c r="C23" s="5"/>
      <c r="D23" s="5"/>
      <c r="E23" s="5"/>
      <c r="F23" s="5"/>
      <c r="G23" s="5"/>
      <c r="H23" s="23"/>
      <c r="I23" s="5"/>
      <c r="J23" s="5"/>
      <c r="K23" s="5"/>
      <c r="L23" s="5"/>
      <c r="M23" s="5"/>
      <c r="N23" s="5"/>
      <c r="O23" s="5"/>
      <c r="P23" s="5"/>
      <c r="Q23" s="23"/>
      <c r="R23" s="23"/>
      <c r="S23" s="23"/>
      <c r="T23" s="23"/>
      <c r="U23" s="5"/>
      <c r="V23" s="5"/>
      <c r="W23" s="5"/>
      <c r="X23" s="5"/>
      <c r="Y23" s="23"/>
      <c r="Z23" s="5"/>
      <c r="AA23" s="24"/>
      <c r="AB23" s="5"/>
      <c r="AC23" s="5">
        <v>285</v>
      </c>
      <c r="AD23" s="8">
        <f t="shared" si="0"/>
        <v>285</v>
      </c>
    </row>
    <row r="24" spans="1:30" s="25" customFormat="1" ht="10.5" customHeight="1" x14ac:dyDescent="0.2">
      <c r="A24" s="46">
        <v>23</v>
      </c>
      <c r="B24" s="26" t="s">
        <v>8</v>
      </c>
      <c r="C24" s="3"/>
      <c r="D24" s="3"/>
      <c r="E24" s="3"/>
      <c r="F24" s="3"/>
      <c r="G24" s="3"/>
      <c r="H24" s="27"/>
      <c r="I24" s="3"/>
      <c r="J24" s="3">
        <v>1</v>
      </c>
      <c r="K24" s="3"/>
      <c r="L24" s="3"/>
      <c r="M24" s="3"/>
      <c r="N24" s="3"/>
      <c r="O24" s="3"/>
      <c r="P24" s="3"/>
      <c r="Q24" s="27"/>
      <c r="R24" s="27"/>
      <c r="S24" s="27"/>
      <c r="T24" s="27"/>
      <c r="U24" s="3"/>
      <c r="V24" s="3"/>
      <c r="W24" s="3"/>
      <c r="X24" s="3"/>
      <c r="Y24" s="27"/>
      <c r="Z24" s="3"/>
      <c r="AA24" s="28"/>
      <c r="AB24" s="3"/>
      <c r="AC24" s="3">
        <v>3</v>
      </c>
      <c r="AD24" s="6">
        <f t="shared" si="0"/>
        <v>4</v>
      </c>
    </row>
    <row r="25" spans="1:30" s="25" customFormat="1" ht="10.5" customHeight="1" x14ac:dyDescent="0.2">
      <c r="A25" s="47"/>
      <c r="B25" s="29" t="s">
        <v>9</v>
      </c>
      <c r="C25" s="4"/>
      <c r="D25" s="4"/>
      <c r="E25" s="4"/>
      <c r="F25" s="4"/>
      <c r="G25" s="4"/>
      <c r="H25" s="30"/>
      <c r="I25" s="4"/>
      <c r="J25" s="4">
        <v>49</v>
      </c>
      <c r="K25" s="4"/>
      <c r="L25" s="4"/>
      <c r="M25" s="4"/>
      <c r="N25" s="4"/>
      <c r="O25" s="4"/>
      <c r="P25" s="4"/>
      <c r="Q25" s="30"/>
      <c r="R25" s="30"/>
      <c r="S25" s="30"/>
      <c r="T25" s="30"/>
      <c r="U25" s="4"/>
      <c r="V25" s="4"/>
      <c r="W25" s="4"/>
      <c r="X25" s="4"/>
      <c r="Y25" s="30"/>
      <c r="Z25" s="4"/>
      <c r="AA25" s="31"/>
      <c r="AB25" s="4"/>
      <c r="AC25" s="4">
        <v>423</v>
      </c>
      <c r="AD25" s="8">
        <f t="shared" si="0"/>
        <v>472</v>
      </c>
    </row>
    <row r="26" spans="1:30" s="25" customFormat="1" ht="10.5" customHeight="1" x14ac:dyDescent="0.2">
      <c r="A26" s="48">
        <v>24</v>
      </c>
      <c r="B26" s="22" t="s">
        <v>8</v>
      </c>
      <c r="C26" s="5"/>
      <c r="D26" s="5"/>
      <c r="E26" s="5"/>
      <c r="F26" s="5"/>
      <c r="G26" s="5"/>
      <c r="H26" s="23"/>
      <c r="I26" s="5"/>
      <c r="J26" s="5">
        <v>4</v>
      </c>
      <c r="K26" s="5"/>
      <c r="L26" s="5"/>
      <c r="M26" s="5"/>
      <c r="N26" s="5"/>
      <c r="O26" s="5"/>
      <c r="P26" s="5"/>
      <c r="Q26" s="23"/>
      <c r="R26" s="23"/>
      <c r="S26" s="23"/>
      <c r="T26" s="23"/>
      <c r="U26" s="5"/>
      <c r="V26" s="5"/>
      <c r="W26" s="5"/>
      <c r="X26" s="5"/>
      <c r="Y26" s="23"/>
      <c r="Z26" s="5"/>
      <c r="AA26" s="24"/>
      <c r="AB26" s="5">
        <v>4</v>
      </c>
      <c r="AC26" s="5">
        <v>4</v>
      </c>
      <c r="AD26" s="6">
        <f t="shared" si="0"/>
        <v>12</v>
      </c>
    </row>
    <row r="27" spans="1:30" s="25" customFormat="1" ht="10.5" customHeight="1" x14ac:dyDescent="0.2">
      <c r="A27" s="49"/>
      <c r="B27" s="22" t="s">
        <v>9</v>
      </c>
      <c r="C27" s="5"/>
      <c r="D27" s="5"/>
      <c r="E27" s="5"/>
      <c r="F27" s="5"/>
      <c r="G27" s="5"/>
      <c r="H27" s="23"/>
      <c r="I27" s="5"/>
      <c r="J27" s="5">
        <v>160</v>
      </c>
      <c r="K27" s="5"/>
      <c r="L27" s="5"/>
      <c r="M27" s="5"/>
      <c r="N27" s="5"/>
      <c r="O27" s="5"/>
      <c r="P27" s="5"/>
      <c r="Q27" s="23"/>
      <c r="R27" s="23"/>
      <c r="S27" s="23"/>
      <c r="T27" s="23"/>
      <c r="U27" s="5"/>
      <c r="V27" s="5"/>
      <c r="W27" s="5"/>
      <c r="X27" s="5"/>
      <c r="Y27" s="23"/>
      <c r="Z27" s="5"/>
      <c r="AA27" s="24"/>
      <c r="AB27" s="5">
        <v>304</v>
      </c>
      <c r="AC27" s="5">
        <v>240</v>
      </c>
      <c r="AD27" s="8">
        <f t="shared" si="0"/>
        <v>704</v>
      </c>
    </row>
    <row r="28" spans="1:30" s="25" customFormat="1" ht="10.5" customHeight="1" x14ac:dyDescent="0.2">
      <c r="A28" s="46">
        <v>25</v>
      </c>
      <c r="B28" s="26" t="s">
        <v>8</v>
      </c>
      <c r="C28" s="3"/>
      <c r="D28" s="3"/>
      <c r="E28" s="3"/>
      <c r="F28" s="3"/>
      <c r="G28" s="3"/>
      <c r="H28" s="27"/>
      <c r="I28" s="3"/>
      <c r="J28" s="3">
        <v>9</v>
      </c>
      <c r="K28" s="3"/>
      <c r="L28" s="3"/>
      <c r="M28" s="3"/>
      <c r="N28" s="3"/>
      <c r="O28" s="3"/>
      <c r="P28" s="3"/>
      <c r="Q28" s="27"/>
      <c r="R28" s="27"/>
      <c r="S28" s="27"/>
      <c r="T28" s="27"/>
      <c r="U28" s="3"/>
      <c r="V28" s="3">
        <v>2</v>
      </c>
      <c r="W28" s="3"/>
      <c r="X28" s="3"/>
      <c r="Y28" s="27"/>
      <c r="Z28" s="3"/>
      <c r="AA28" s="28"/>
      <c r="AB28" s="3">
        <v>7</v>
      </c>
      <c r="AC28" s="3">
        <v>2</v>
      </c>
      <c r="AD28" s="6">
        <f t="shared" si="0"/>
        <v>20</v>
      </c>
    </row>
    <row r="29" spans="1:30" s="25" customFormat="1" ht="10.5" customHeight="1" x14ac:dyDescent="0.2">
      <c r="A29" s="47"/>
      <c r="B29" s="29" t="s">
        <v>9</v>
      </c>
      <c r="C29" s="4"/>
      <c r="D29" s="4"/>
      <c r="E29" s="4"/>
      <c r="F29" s="4"/>
      <c r="G29" s="4"/>
      <c r="H29" s="30"/>
      <c r="I29" s="4"/>
      <c r="J29" s="4">
        <v>596</v>
      </c>
      <c r="K29" s="4"/>
      <c r="L29" s="4"/>
      <c r="M29" s="4"/>
      <c r="N29" s="4"/>
      <c r="O29" s="4"/>
      <c r="P29" s="4"/>
      <c r="Q29" s="30"/>
      <c r="R29" s="30"/>
      <c r="S29" s="30"/>
      <c r="T29" s="30"/>
      <c r="U29" s="4"/>
      <c r="V29" s="4">
        <v>146</v>
      </c>
      <c r="W29" s="4"/>
      <c r="X29" s="4"/>
      <c r="Y29" s="30"/>
      <c r="Z29" s="4"/>
      <c r="AA29" s="31"/>
      <c r="AB29" s="4">
        <v>442</v>
      </c>
      <c r="AC29" s="4">
        <v>300</v>
      </c>
      <c r="AD29" s="8">
        <f t="shared" si="0"/>
        <v>1484</v>
      </c>
    </row>
    <row r="30" spans="1:30" s="25" customFormat="1" ht="10.5" customHeight="1" x14ac:dyDescent="0.2">
      <c r="A30" s="48">
        <v>26</v>
      </c>
      <c r="B30" s="22" t="s">
        <v>8</v>
      </c>
      <c r="C30" s="5">
        <v>6</v>
      </c>
      <c r="D30" s="5"/>
      <c r="E30" s="5">
        <v>1</v>
      </c>
      <c r="F30" s="5"/>
      <c r="G30" s="5"/>
      <c r="H30" s="23"/>
      <c r="I30" s="5">
        <v>2</v>
      </c>
      <c r="J30" s="5">
        <v>4</v>
      </c>
      <c r="K30" s="5"/>
      <c r="L30" s="5"/>
      <c r="M30" s="5"/>
      <c r="N30" s="5"/>
      <c r="O30" s="5">
        <v>4</v>
      </c>
      <c r="P30" s="5"/>
      <c r="Q30" s="23"/>
      <c r="R30" s="23"/>
      <c r="S30" s="23"/>
      <c r="T30" s="23"/>
      <c r="U30" s="5">
        <v>2</v>
      </c>
      <c r="V30" s="5"/>
      <c r="W30" s="5"/>
      <c r="X30" s="5"/>
      <c r="Y30" s="23"/>
      <c r="Z30" s="5">
        <v>2</v>
      </c>
      <c r="AA30" s="24"/>
      <c r="AB30" s="5">
        <v>4</v>
      </c>
      <c r="AC30" s="5"/>
      <c r="AD30" s="6">
        <f t="shared" si="0"/>
        <v>25</v>
      </c>
    </row>
    <row r="31" spans="1:30" s="25" customFormat="1" ht="10.5" customHeight="1" x14ac:dyDescent="0.2">
      <c r="A31" s="49"/>
      <c r="B31" s="22" t="s">
        <v>9</v>
      </c>
      <c r="C31" s="5">
        <v>425</v>
      </c>
      <c r="D31" s="5"/>
      <c r="E31" s="5">
        <v>75</v>
      </c>
      <c r="F31" s="5"/>
      <c r="G31" s="5"/>
      <c r="H31" s="23"/>
      <c r="I31" s="5">
        <v>150</v>
      </c>
      <c r="J31" s="5">
        <v>196</v>
      </c>
      <c r="K31" s="5"/>
      <c r="L31" s="5"/>
      <c r="M31" s="5"/>
      <c r="N31" s="5"/>
      <c r="O31" s="5">
        <v>198</v>
      </c>
      <c r="P31" s="5"/>
      <c r="Q31" s="23"/>
      <c r="R31" s="23"/>
      <c r="S31" s="23"/>
      <c r="T31" s="23"/>
      <c r="U31" s="5">
        <v>96</v>
      </c>
      <c r="V31" s="5"/>
      <c r="W31" s="5"/>
      <c r="X31" s="5"/>
      <c r="Y31" s="23"/>
      <c r="Z31" s="5">
        <v>148</v>
      </c>
      <c r="AA31" s="24"/>
      <c r="AB31" s="5">
        <v>214</v>
      </c>
      <c r="AC31" s="5"/>
      <c r="AD31" s="8">
        <f t="shared" si="0"/>
        <v>1502</v>
      </c>
    </row>
    <row r="32" spans="1:30" s="25" customFormat="1" ht="10.5" customHeight="1" x14ac:dyDescent="0.2">
      <c r="A32" s="46">
        <v>27</v>
      </c>
      <c r="B32" s="26" t="s">
        <v>8</v>
      </c>
      <c r="C32" s="3">
        <v>12</v>
      </c>
      <c r="D32" s="3"/>
      <c r="E32" s="3">
        <v>1</v>
      </c>
      <c r="F32" s="3"/>
      <c r="G32" s="3"/>
      <c r="H32" s="32">
        <v>2</v>
      </c>
      <c r="I32" s="3">
        <v>2</v>
      </c>
      <c r="J32" s="3"/>
      <c r="K32" s="3"/>
      <c r="L32" s="3"/>
      <c r="M32" s="3"/>
      <c r="N32" s="3"/>
      <c r="O32" s="3">
        <v>2</v>
      </c>
      <c r="P32" s="3">
        <v>2</v>
      </c>
      <c r="Q32" s="32"/>
      <c r="R32" s="32"/>
      <c r="S32" s="32"/>
      <c r="T32" s="32"/>
      <c r="U32" s="3"/>
      <c r="V32" s="3"/>
      <c r="W32" s="3"/>
      <c r="X32" s="3">
        <v>2</v>
      </c>
      <c r="Y32" s="32">
        <v>1</v>
      </c>
      <c r="Z32" s="3"/>
      <c r="AA32" s="33"/>
      <c r="AB32" s="3"/>
      <c r="AC32" s="3">
        <v>2</v>
      </c>
      <c r="AD32" s="6">
        <f t="shared" si="0"/>
        <v>26</v>
      </c>
    </row>
    <row r="33" spans="1:30" s="25" customFormat="1" ht="10.5" customHeight="1" x14ac:dyDescent="0.2">
      <c r="A33" s="47"/>
      <c r="B33" s="29" t="s">
        <v>9</v>
      </c>
      <c r="C33" s="4">
        <v>858</v>
      </c>
      <c r="D33" s="4"/>
      <c r="E33" s="4">
        <v>36</v>
      </c>
      <c r="F33" s="4"/>
      <c r="G33" s="4"/>
      <c r="H33" s="34">
        <v>23</v>
      </c>
      <c r="I33" s="4">
        <v>90</v>
      </c>
      <c r="J33" s="4"/>
      <c r="K33" s="4"/>
      <c r="L33" s="4"/>
      <c r="M33" s="4"/>
      <c r="N33" s="4"/>
      <c r="O33" s="4">
        <v>48</v>
      </c>
      <c r="P33" s="4">
        <v>100</v>
      </c>
      <c r="Q33" s="34"/>
      <c r="R33" s="34"/>
      <c r="S33" s="34"/>
      <c r="T33" s="34"/>
      <c r="U33" s="4"/>
      <c r="V33" s="4"/>
      <c r="W33" s="4"/>
      <c r="X33" s="4">
        <v>116</v>
      </c>
      <c r="Y33" s="34">
        <v>69</v>
      </c>
      <c r="Z33" s="4"/>
      <c r="AA33" s="35"/>
      <c r="AB33" s="4"/>
      <c r="AC33" s="4">
        <v>148</v>
      </c>
      <c r="AD33" s="8">
        <f t="shared" si="0"/>
        <v>1488</v>
      </c>
    </row>
    <row r="34" spans="1:30" s="25" customFormat="1" ht="10.5" customHeight="1" x14ac:dyDescent="0.2">
      <c r="A34" s="46">
        <v>28</v>
      </c>
      <c r="B34" s="26" t="s">
        <v>8</v>
      </c>
      <c r="C34" s="3">
        <v>19</v>
      </c>
      <c r="D34" s="3"/>
      <c r="E34" s="3"/>
      <c r="F34" s="3"/>
      <c r="G34" s="3"/>
      <c r="H34" s="32">
        <v>1</v>
      </c>
      <c r="I34" s="3">
        <v>3</v>
      </c>
      <c r="J34" s="15">
        <v>6</v>
      </c>
      <c r="K34" s="3"/>
      <c r="L34" s="3"/>
      <c r="M34" s="3"/>
      <c r="N34" s="3"/>
      <c r="O34" s="3">
        <v>6</v>
      </c>
      <c r="P34" s="3"/>
      <c r="Q34" s="32"/>
      <c r="R34" s="32"/>
      <c r="S34" s="32"/>
      <c r="T34" s="32"/>
      <c r="U34" s="3"/>
      <c r="V34" s="3"/>
      <c r="W34" s="3"/>
      <c r="X34" s="3">
        <v>1</v>
      </c>
      <c r="Y34" s="32"/>
      <c r="Z34" s="3"/>
      <c r="AA34" s="32">
        <v>2</v>
      </c>
      <c r="AB34" s="3">
        <v>10</v>
      </c>
      <c r="AC34" s="3">
        <v>6</v>
      </c>
      <c r="AD34" s="6">
        <f t="shared" si="0"/>
        <v>54</v>
      </c>
    </row>
    <row r="35" spans="1:30" s="25" customFormat="1" ht="10.5" customHeight="1" x14ac:dyDescent="0.2">
      <c r="A35" s="47"/>
      <c r="B35" s="29" t="s">
        <v>9</v>
      </c>
      <c r="C35" s="4">
        <v>886</v>
      </c>
      <c r="D35" s="4"/>
      <c r="E35" s="4"/>
      <c r="F35" s="4"/>
      <c r="G35" s="4"/>
      <c r="H35" s="34">
        <v>41</v>
      </c>
      <c r="I35" s="4">
        <v>219</v>
      </c>
      <c r="J35" s="12">
        <v>208</v>
      </c>
      <c r="K35" s="4"/>
      <c r="L35" s="4"/>
      <c r="M35" s="4"/>
      <c r="N35" s="4"/>
      <c r="O35" s="4">
        <v>172</v>
      </c>
      <c r="P35" s="4"/>
      <c r="Q35" s="34"/>
      <c r="R35" s="34"/>
      <c r="S35" s="34"/>
      <c r="T35" s="34"/>
      <c r="U35" s="4"/>
      <c r="V35" s="4"/>
      <c r="W35" s="4"/>
      <c r="X35" s="4">
        <v>38</v>
      </c>
      <c r="Y35" s="34"/>
      <c r="Z35" s="4"/>
      <c r="AA35" s="34">
        <v>104</v>
      </c>
      <c r="AB35" s="4">
        <v>654</v>
      </c>
      <c r="AC35" s="4">
        <v>318</v>
      </c>
      <c r="AD35" s="8">
        <f t="shared" si="0"/>
        <v>2640</v>
      </c>
    </row>
    <row r="36" spans="1:30" s="25" customFormat="1" ht="10.5" customHeight="1" x14ac:dyDescent="0.2">
      <c r="A36" s="46">
        <v>29</v>
      </c>
      <c r="B36" s="26" t="s">
        <v>8</v>
      </c>
      <c r="C36" s="3">
        <v>12</v>
      </c>
      <c r="D36" s="3"/>
      <c r="E36" s="3"/>
      <c r="F36" s="3"/>
      <c r="G36" s="3"/>
      <c r="H36" s="32"/>
      <c r="I36" s="3"/>
      <c r="J36" s="15"/>
      <c r="K36" s="3"/>
      <c r="L36" s="3"/>
      <c r="M36" s="3"/>
      <c r="N36" s="3"/>
      <c r="O36" s="3"/>
      <c r="P36" s="3"/>
      <c r="Q36" s="32">
        <v>2</v>
      </c>
      <c r="R36" s="32"/>
      <c r="S36" s="32"/>
      <c r="T36" s="32"/>
      <c r="U36" s="3"/>
      <c r="V36" s="3"/>
      <c r="W36" s="3"/>
      <c r="X36" s="3"/>
      <c r="Y36" s="32">
        <v>1</v>
      </c>
      <c r="Z36" s="3"/>
      <c r="AA36" s="32"/>
      <c r="AB36" s="3">
        <v>2</v>
      </c>
      <c r="AC36" s="3"/>
      <c r="AD36" s="6">
        <f t="shared" si="0"/>
        <v>17</v>
      </c>
    </row>
    <row r="37" spans="1:30" s="25" customFormat="1" ht="10.5" customHeight="1" x14ac:dyDescent="0.2">
      <c r="A37" s="47"/>
      <c r="B37" s="29" t="s">
        <v>9</v>
      </c>
      <c r="C37" s="4">
        <v>569</v>
      </c>
      <c r="D37" s="4"/>
      <c r="E37" s="4"/>
      <c r="F37" s="4"/>
      <c r="G37" s="4"/>
      <c r="H37" s="34"/>
      <c r="I37" s="4"/>
      <c r="J37" s="12"/>
      <c r="K37" s="4"/>
      <c r="L37" s="4"/>
      <c r="M37" s="4"/>
      <c r="N37" s="4"/>
      <c r="O37" s="4"/>
      <c r="P37" s="4"/>
      <c r="Q37" s="34">
        <v>162</v>
      </c>
      <c r="R37" s="34"/>
      <c r="S37" s="34"/>
      <c r="T37" s="34"/>
      <c r="U37" s="4"/>
      <c r="V37" s="4"/>
      <c r="W37" s="4"/>
      <c r="X37" s="4"/>
      <c r="Y37" s="34">
        <v>50</v>
      </c>
      <c r="Z37" s="4"/>
      <c r="AA37" s="34"/>
      <c r="AB37" s="4">
        <v>81</v>
      </c>
      <c r="AC37" s="4"/>
      <c r="AD37" s="8">
        <f t="shared" si="0"/>
        <v>862</v>
      </c>
    </row>
    <row r="38" spans="1:30" s="25" customFormat="1" ht="10.5" customHeight="1" x14ac:dyDescent="0.2">
      <c r="A38" s="46">
        <v>30</v>
      </c>
      <c r="B38" s="26" t="s">
        <v>8</v>
      </c>
      <c r="C38" s="3">
        <v>4</v>
      </c>
      <c r="D38" s="3"/>
      <c r="E38" s="3"/>
      <c r="F38" s="3"/>
      <c r="G38" s="3"/>
      <c r="H38" s="32"/>
      <c r="I38" s="3"/>
      <c r="J38" s="15"/>
      <c r="K38" s="3"/>
      <c r="L38" s="3"/>
      <c r="M38" s="3">
        <v>2</v>
      </c>
      <c r="N38" s="3"/>
      <c r="O38" s="3">
        <v>1</v>
      </c>
      <c r="P38" s="3">
        <v>3</v>
      </c>
      <c r="Q38" s="32">
        <v>1</v>
      </c>
      <c r="R38" s="32"/>
      <c r="S38" s="32"/>
      <c r="T38" s="32">
        <v>2</v>
      </c>
      <c r="U38" s="3"/>
      <c r="V38" s="3">
        <v>2</v>
      </c>
      <c r="W38" s="3"/>
      <c r="X38" s="3"/>
      <c r="Y38" s="32"/>
      <c r="Z38" s="3"/>
      <c r="AA38" s="32"/>
      <c r="AB38" s="3">
        <v>6</v>
      </c>
      <c r="AC38" s="3">
        <v>4</v>
      </c>
      <c r="AD38" s="6">
        <f t="shared" si="0"/>
        <v>25</v>
      </c>
    </row>
    <row r="39" spans="1:30" s="25" customFormat="1" ht="10.5" customHeight="1" x14ac:dyDescent="0.2">
      <c r="A39" s="47"/>
      <c r="B39" s="29" t="s">
        <v>9</v>
      </c>
      <c r="C39" s="4">
        <v>263</v>
      </c>
      <c r="D39" s="4"/>
      <c r="E39" s="4"/>
      <c r="F39" s="4"/>
      <c r="G39" s="4"/>
      <c r="H39" s="34"/>
      <c r="I39" s="4"/>
      <c r="J39" s="12"/>
      <c r="K39" s="4"/>
      <c r="L39" s="4"/>
      <c r="M39" s="4">
        <v>108</v>
      </c>
      <c r="N39" s="4"/>
      <c r="O39" s="4">
        <v>73</v>
      </c>
      <c r="P39" s="4">
        <v>80</v>
      </c>
      <c r="Q39" s="34">
        <v>14</v>
      </c>
      <c r="R39" s="34"/>
      <c r="S39" s="34"/>
      <c r="T39" s="34">
        <v>70</v>
      </c>
      <c r="U39" s="4"/>
      <c r="V39" s="4">
        <v>30</v>
      </c>
      <c r="W39" s="4"/>
      <c r="X39" s="4"/>
      <c r="Y39" s="34"/>
      <c r="Z39" s="4"/>
      <c r="AA39" s="34"/>
      <c r="AB39" s="4">
        <v>333</v>
      </c>
      <c r="AC39" s="4">
        <v>232</v>
      </c>
      <c r="AD39" s="8">
        <f t="shared" si="0"/>
        <v>1203</v>
      </c>
    </row>
    <row r="40" spans="1:30" s="25" customFormat="1" ht="10.5" customHeight="1" x14ac:dyDescent="0.2">
      <c r="A40" s="46" t="s">
        <v>50</v>
      </c>
      <c r="B40" s="26" t="s">
        <v>8</v>
      </c>
      <c r="C40" s="3">
        <v>8</v>
      </c>
      <c r="D40" s="3"/>
      <c r="E40" s="3"/>
      <c r="F40" s="3"/>
      <c r="G40" s="3"/>
      <c r="H40" s="32"/>
      <c r="I40" s="3"/>
      <c r="J40" s="15"/>
      <c r="K40" s="3"/>
      <c r="L40" s="3"/>
      <c r="M40" s="3">
        <v>2</v>
      </c>
      <c r="N40" s="3"/>
      <c r="O40" s="3"/>
      <c r="P40" s="3"/>
      <c r="Q40" s="32">
        <v>2</v>
      </c>
      <c r="R40" s="32"/>
      <c r="S40" s="32"/>
      <c r="T40" s="32"/>
      <c r="U40" s="3">
        <v>2</v>
      </c>
      <c r="V40" s="3"/>
      <c r="W40" s="3"/>
      <c r="X40" s="3"/>
      <c r="Y40" s="32"/>
      <c r="Z40" s="3">
        <v>2</v>
      </c>
      <c r="AA40" s="32">
        <v>2</v>
      </c>
      <c r="AB40" s="3">
        <v>6</v>
      </c>
      <c r="AC40" s="3"/>
      <c r="AD40" s="6">
        <f t="shared" si="0"/>
        <v>24</v>
      </c>
    </row>
    <row r="41" spans="1:30" s="25" customFormat="1" ht="10.5" customHeight="1" x14ac:dyDescent="0.2">
      <c r="A41" s="47"/>
      <c r="B41" s="29" t="s">
        <v>9</v>
      </c>
      <c r="C41" s="4">
        <v>371</v>
      </c>
      <c r="D41" s="4"/>
      <c r="E41" s="4"/>
      <c r="F41" s="4"/>
      <c r="G41" s="4"/>
      <c r="H41" s="34"/>
      <c r="I41" s="4"/>
      <c r="J41" s="12"/>
      <c r="K41" s="4"/>
      <c r="L41" s="4"/>
      <c r="M41" s="4">
        <v>161</v>
      </c>
      <c r="N41" s="4"/>
      <c r="O41" s="4"/>
      <c r="P41" s="4"/>
      <c r="Q41" s="34">
        <v>36</v>
      </c>
      <c r="R41" s="34"/>
      <c r="S41" s="34"/>
      <c r="T41" s="34"/>
      <c r="U41" s="4">
        <v>114</v>
      </c>
      <c r="V41" s="4"/>
      <c r="W41" s="4"/>
      <c r="X41" s="4"/>
      <c r="Y41" s="34"/>
      <c r="Z41" s="4">
        <v>96</v>
      </c>
      <c r="AA41" s="34">
        <v>160</v>
      </c>
      <c r="AB41" s="4">
        <v>444</v>
      </c>
      <c r="AC41" s="4"/>
      <c r="AD41" s="8">
        <f t="shared" si="0"/>
        <v>1382</v>
      </c>
    </row>
    <row r="42" spans="1:30" s="25" customFormat="1" ht="10.5" customHeight="1" x14ac:dyDescent="0.2">
      <c r="A42" s="46">
        <v>2</v>
      </c>
      <c r="B42" s="26" t="s">
        <v>8</v>
      </c>
      <c r="C42" s="3"/>
      <c r="D42" s="3"/>
      <c r="E42" s="3">
        <v>2</v>
      </c>
      <c r="F42" s="3"/>
      <c r="G42" s="3"/>
      <c r="H42" s="32"/>
      <c r="I42" s="3">
        <v>3</v>
      </c>
      <c r="J42" s="15"/>
      <c r="K42" s="3"/>
      <c r="L42" s="3"/>
      <c r="M42" s="3"/>
      <c r="N42" s="3"/>
      <c r="O42" s="3"/>
      <c r="P42" s="3"/>
      <c r="Q42" s="32"/>
      <c r="R42" s="32">
        <v>1</v>
      </c>
      <c r="S42" s="32"/>
      <c r="T42" s="32"/>
      <c r="U42" s="3"/>
      <c r="V42" s="3"/>
      <c r="W42" s="3"/>
      <c r="X42" s="3"/>
      <c r="Y42" s="32"/>
      <c r="Z42" s="3"/>
      <c r="AA42" s="32"/>
      <c r="AB42" s="3">
        <v>6</v>
      </c>
      <c r="AC42" s="3"/>
      <c r="AD42" s="6">
        <f t="shared" si="0"/>
        <v>12</v>
      </c>
    </row>
    <row r="43" spans="1:30" s="25" customFormat="1" ht="10.5" customHeight="1" x14ac:dyDescent="0.2">
      <c r="A43" s="47"/>
      <c r="B43" s="29" t="s">
        <v>9</v>
      </c>
      <c r="C43" s="4"/>
      <c r="D43" s="4"/>
      <c r="E43" s="4">
        <v>189</v>
      </c>
      <c r="F43" s="4"/>
      <c r="G43" s="4"/>
      <c r="H43" s="34"/>
      <c r="I43" s="4">
        <v>187</v>
      </c>
      <c r="J43" s="12"/>
      <c r="K43" s="4"/>
      <c r="L43" s="4"/>
      <c r="M43" s="4"/>
      <c r="N43" s="4"/>
      <c r="O43" s="4"/>
      <c r="P43" s="4"/>
      <c r="Q43" s="34"/>
      <c r="R43" s="34">
        <v>34</v>
      </c>
      <c r="S43" s="34"/>
      <c r="T43" s="34"/>
      <c r="U43" s="4"/>
      <c r="V43" s="4"/>
      <c r="W43" s="4"/>
      <c r="X43" s="4"/>
      <c r="Y43" s="34"/>
      <c r="Z43" s="4"/>
      <c r="AA43" s="34"/>
      <c r="AB43" s="4">
        <v>448</v>
      </c>
      <c r="AC43" s="4"/>
      <c r="AD43" s="8">
        <f t="shared" si="0"/>
        <v>858</v>
      </c>
    </row>
    <row r="44" spans="1:30" s="25" customFormat="1" ht="10.5" customHeight="1" x14ac:dyDescent="0.2">
      <c r="A44" s="46">
        <v>3</v>
      </c>
      <c r="B44" s="26" t="s">
        <v>8</v>
      </c>
      <c r="C44" s="3"/>
      <c r="D44" s="3"/>
      <c r="E44" s="3">
        <v>9</v>
      </c>
      <c r="F44" s="3"/>
      <c r="G44" s="3"/>
      <c r="H44" s="32"/>
      <c r="I44" s="3"/>
      <c r="J44" s="15"/>
      <c r="K44" s="3">
        <v>1</v>
      </c>
      <c r="L44" s="3"/>
      <c r="M44" s="3">
        <v>4</v>
      </c>
      <c r="N44" s="3"/>
      <c r="O44" s="3">
        <v>2</v>
      </c>
      <c r="P44" s="3"/>
      <c r="Q44" s="32"/>
      <c r="R44" s="32"/>
      <c r="S44" s="32"/>
      <c r="T44" s="32"/>
      <c r="U44" s="3"/>
      <c r="V44" s="3"/>
      <c r="W44" s="3"/>
      <c r="X44" s="3"/>
      <c r="Y44" s="32"/>
      <c r="Z44" s="3"/>
      <c r="AA44" s="32"/>
      <c r="AB44" s="3"/>
      <c r="AC44" s="3"/>
      <c r="AD44" s="6">
        <f t="shared" si="0"/>
        <v>16</v>
      </c>
    </row>
    <row r="45" spans="1:30" s="25" customFormat="1" ht="10.5" customHeight="1" x14ac:dyDescent="0.2">
      <c r="A45" s="47"/>
      <c r="B45" s="29" t="s">
        <v>9</v>
      </c>
      <c r="C45" s="4"/>
      <c r="D45" s="4"/>
      <c r="E45" s="4">
        <v>744</v>
      </c>
      <c r="F45" s="4"/>
      <c r="G45" s="4"/>
      <c r="H45" s="34"/>
      <c r="I45" s="4"/>
      <c r="J45" s="12"/>
      <c r="K45" s="4">
        <v>36</v>
      </c>
      <c r="L45" s="4"/>
      <c r="M45" s="4">
        <v>266</v>
      </c>
      <c r="N45" s="4"/>
      <c r="O45" s="4">
        <v>162</v>
      </c>
      <c r="P45" s="4"/>
      <c r="Q45" s="34"/>
      <c r="R45" s="34"/>
      <c r="S45" s="34"/>
      <c r="T45" s="34"/>
      <c r="U45" s="4"/>
      <c r="V45" s="4"/>
      <c r="W45" s="4"/>
      <c r="X45" s="4"/>
      <c r="Y45" s="34"/>
      <c r="Z45" s="4"/>
      <c r="AA45" s="34"/>
      <c r="AB45" s="4"/>
      <c r="AC45" s="4"/>
      <c r="AD45" s="8">
        <f t="shared" si="0"/>
        <v>1208</v>
      </c>
    </row>
    <row r="46" spans="1:30" s="25" customFormat="1" ht="10.5" customHeight="1" x14ac:dyDescent="0.2">
      <c r="A46" s="46">
        <v>4</v>
      </c>
      <c r="B46" s="26" t="s">
        <v>8</v>
      </c>
      <c r="C46" s="3"/>
      <c r="D46" s="3">
        <v>1</v>
      </c>
      <c r="E46" s="3">
        <v>4</v>
      </c>
      <c r="F46" s="3"/>
      <c r="G46" s="3">
        <v>1</v>
      </c>
      <c r="H46" s="32"/>
      <c r="I46" s="3"/>
      <c r="J46" s="15"/>
      <c r="K46" s="3"/>
      <c r="L46" s="3"/>
      <c r="M46" s="3">
        <v>2</v>
      </c>
      <c r="N46" s="3"/>
      <c r="O46" s="3">
        <v>4</v>
      </c>
      <c r="P46" s="3">
        <v>2</v>
      </c>
      <c r="Q46" s="32">
        <v>2</v>
      </c>
      <c r="R46" s="32"/>
      <c r="S46" s="32"/>
      <c r="T46" s="32"/>
      <c r="U46" s="3"/>
      <c r="V46" s="3"/>
      <c r="W46" s="3"/>
      <c r="X46" s="3">
        <v>2</v>
      </c>
      <c r="Y46" s="32"/>
      <c r="Z46" s="3"/>
      <c r="AA46" s="32"/>
      <c r="AB46" s="3">
        <v>4</v>
      </c>
      <c r="AC46" s="3"/>
      <c r="AD46" s="6">
        <f t="shared" si="0"/>
        <v>22</v>
      </c>
    </row>
    <row r="47" spans="1:30" s="25" customFormat="1" ht="10.5" customHeight="1" x14ac:dyDescent="0.2">
      <c r="A47" s="47"/>
      <c r="B47" s="29" t="s">
        <v>9</v>
      </c>
      <c r="C47" s="4"/>
      <c r="D47" s="4">
        <v>15</v>
      </c>
      <c r="E47" s="4">
        <v>294</v>
      </c>
      <c r="F47" s="4"/>
      <c r="G47" s="4">
        <v>16</v>
      </c>
      <c r="H47" s="34"/>
      <c r="I47" s="4"/>
      <c r="J47" s="12"/>
      <c r="K47" s="4"/>
      <c r="L47" s="4"/>
      <c r="M47" s="4">
        <v>60</v>
      </c>
      <c r="N47" s="4"/>
      <c r="O47" s="4">
        <v>242</v>
      </c>
      <c r="P47" s="4">
        <v>110</v>
      </c>
      <c r="Q47" s="34">
        <v>156</v>
      </c>
      <c r="R47" s="34"/>
      <c r="S47" s="34"/>
      <c r="T47" s="34"/>
      <c r="U47" s="4"/>
      <c r="V47" s="4"/>
      <c r="W47" s="4"/>
      <c r="X47" s="4">
        <v>166</v>
      </c>
      <c r="Y47" s="34"/>
      <c r="Z47" s="4"/>
      <c r="AA47" s="34"/>
      <c r="AB47" s="4">
        <v>190</v>
      </c>
      <c r="AC47" s="4"/>
      <c r="AD47" s="8">
        <f t="shared" si="0"/>
        <v>1249</v>
      </c>
    </row>
    <row r="48" spans="1:30" s="25" customFormat="1" ht="10.5" customHeight="1" x14ac:dyDescent="0.2">
      <c r="A48" s="50">
        <v>5</v>
      </c>
      <c r="B48" s="26" t="s">
        <v>8</v>
      </c>
      <c r="C48" s="3">
        <v>4</v>
      </c>
      <c r="D48" s="3"/>
      <c r="E48" s="3"/>
      <c r="F48" s="3">
        <v>2</v>
      </c>
      <c r="G48" s="3"/>
      <c r="H48" s="32"/>
      <c r="I48" s="3"/>
      <c r="J48" s="15"/>
      <c r="K48" s="3"/>
      <c r="L48" s="3"/>
      <c r="M48" s="3"/>
      <c r="N48" s="3">
        <v>2</v>
      </c>
      <c r="O48" s="3">
        <v>4</v>
      </c>
      <c r="P48" s="3">
        <v>2</v>
      </c>
      <c r="Q48" s="32">
        <v>2</v>
      </c>
      <c r="R48" s="32"/>
      <c r="S48" s="32">
        <v>4</v>
      </c>
      <c r="T48" s="32">
        <v>2</v>
      </c>
      <c r="U48" s="3"/>
      <c r="V48" s="3"/>
      <c r="W48" s="3">
        <v>2</v>
      </c>
      <c r="X48" s="3"/>
      <c r="Y48" s="32">
        <v>2</v>
      </c>
      <c r="Z48" s="3"/>
      <c r="AA48" s="32"/>
      <c r="AB48" s="3">
        <v>3</v>
      </c>
      <c r="AC48" s="3">
        <v>3</v>
      </c>
      <c r="AD48" s="6">
        <f>SUM(C48:AC48)</f>
        <v>32</v>
      </c>
    </row>
    <row r="49" spans="1:30" s="25" customFormat="1" ht="10.5" customHeight="1" x14ac:dyDescent="0.2">
      <c r="A49" s="63"/>
      <c r="B49" s="39" t="s">
        <v>9</v>
      </c>
      <c r="C49" s="40">
        <v>323</v>
      </c>
      <c r="D49" s="40"/>
      <c r="E49" s="40"/>
      <c r="F49" s="40">
        <v>148</v>
      </c>
      <c r="G49" s="40"/>
      <c r="H49" s="41"/>
      <c r="I49" s="40"/>
      <c r="J49" s="42"/>
      <c r="K49" s="40"/>
      <c r="L49" s="40"/>
      <c r="M49" s="40"/>
      <c r="N49" s="40">
        <v>166</v>
      </c>
      <c r="O49" s="40">
        <v>306</v>
      </c>
      <c r="P49" s="40">
        <v>128</v>
      </c>
      <c r="Q49" s="41">
        <v>161</v>
      </c>
      <c r="R49" s="41"/>
      <c r="S49" s="41">
        <v>324</v>
      </c>
      <c r="T49" s="41">
        <v>126</v>
      </c>
      <c r="U49" s="40"/>
      <c r="V49" s="40"/>
      <c r="W49" s="40">
        <v>118</v>
      </c>
      <c r="X49" s="40"/>
      <c r="Y49" s="41">
        <v>148</v>
      </c>
      <c r="Z49" s="40"/>
      <c r="AA49" s="41"/>
      <c r="AB49" s="40">
        <v>210</v>
      </c>
      <c r="AC49" s="40">
        <v>216</v>
      </c>
      <c r="AD49" s="43">
        <f>SUM(C49:AC49)</f>
        <v>2374</v>
      </c>
    </row>
    <row r="50" spans="1:30" s="25" customFormat="1" ht="10.5" customHeight="1" x14ac:dyDescent="0.2">
      <c r="A50" s="50">
        <v>6</v>
      </c>
      <c r="B50" s="26" t="s">
        <v>8</v>
      </c>
      <c r="C50" s="5">
        <v>4</v>
      </c>
      <c r="D50" s="5"/>
      <c r="E50" s="5"/>
      <c r="F50" s="5"/>
      <c r="G50" s="5"/>
      <c r="H50" s="37"/>
      <c r="I50" s="5">
        <v>2</v>
      </c>
      <c r="J50" s="38"/>
      <c r="K50" s="5"/>
      <c r="L50" s="5"/>
      <c r="M50" s="5"/>
      <c r="N50" s="5"/>
      <c r="O50" s="5">
        <v>2</v>
      </c>
      <c r="P50" s="5">
        <v>2</v>
      </c>
      <c r="Q50" s="37"/>
      <c r="R50" s="37"/>
      <c r="S50" s="37"/>
      <c r="T50" s="37"/>
      <c r="U50" s="5">
        <v>2</v>
      </c>
      <c r="V50" s="5">
        <v>2</v>
      </c>
      <c r="W50" s="5"/>
      <c r="X50" s="5">
        <v>2</v>
      </c>
      <c r="Y50" s="37">
        <v>2</v>
      </c>
      <c r="Z50" s="5"/>
      <c r="AA50" s="37"/>
      <c r="AB50" s="5">
        <v>2</v>
      </c>
      <c r="AC50" s="5">
        <v>2</v>
      </c>
      <c r="AD50" s="8">
        <f>SUM(C50:AC50)</f>
        <v>22</v>
      </c>
    </row>
    <row r="51" spans="1:30" s="25" customFormat="1" ht="10.5" customHeight="1" x14ac:dyDescent="0.2">
      <c r="A51" s="63"/>
      <c r="B51" s="39" t="s">
        <v>9</v>
      </c>
      <c r="C51" s="5">
        <v>304</v>
      </c>
      <c r="D51" s="5"/>
      <c r="E51" s="5"/>
      <c r="F51" s="5"/>
      <c r="G51" s="5"/>
      <c r="H51" s="37"/>
      <c r="I51" s="5">
        <v>110</v>
      </c>
      <c r="J51" s="38"/>
      <c r="K51" s="5"/>
      <c r="L51" s="5"/>
      <c r="M51" s="5"/>
      <c r="N51" s="5"/>
      <c r="O51" s="5">
        <v>90</v>
      </c>
      <c r="P51" s="5">
        <v>140</v>
      </c>
      <c r="Q51" s="37"/>
      <c r="R51" s="37"/>
      <c r="S51" s="37"/>
      <c r="T51" s="37"/>
      <c r="U51" s="5">
        <v>78</v>
      </c>
      <c r="V51" s="5">
        <v>122</v>
      </c>
      <c r="W51" s="5"/>
      <c r="X51" s="5">
        <v>142</v>
      </c>
      <c r="Y51" s="37">
        <v>152</v>
      </c>
      <c r="Z51" s="5"/>
      <c r="AA51" s="37"/>
      <c r="AB51" s="5">
        <v>166</v>
      </c>
      <c r="AC51" s="5">
        <v>161</v>
      </c>
      <c r="AD51" s="8">
        <f>SUM(C51:AC51)</f>
        <v>1465</v>
      </c>
    </row>
    <row r="52" spans="1:30" s="25" customFormat="1" ht="10.5" customHeight="1" x14ac:dyDescent="0.2">
      <c r="A52" s="64" t="s">
        <v>21</v>
      </c>
      <c r="B52" s="26" t="s">
        <v>8</v>
      </c>
      <c r="C52" s="3" cm="1">
        <f t="array" ref="C52">SUMPRODUCT((C6:C51)*(MOD(ROW(C6:C51),2)=0))</f>
        <v>73</v>
      </c>
      <c r="D52" s="3" cm="1">
        <f t="array" ref="D52">SUMPRODUCT((D6:D51)*(MOD(ROW(D6:D51),2)=0))</f>
        <v>1</v>
      </c>
      <c r="E52" s="3" cm="1">
        <f t="array" ref="E52">SUMPRODUCT((E6:E51)*(MOD(ROW(E6:E51),2)=0))</f>
        <v>17</v>
      </c>
      <c r="F52" s="3" cm="1">
        <f t="array" ref="F52">SUMPRODUCT((F6:F51)*(MOD(ROW(F6:F51),2)=0))</f>
        <v>2</v>
      </c>
      <c r="G52" s="3" cm="1">
        <f t="array" ref="G52">SUMPRODUCT((G6:G51)*(MOD(ROW(G6:G51),2)=0))</f>
        <v>1</v>
      </c>
      <c r="H52" s="3" cm="1">
        <f t="array" ref="H52">SUMPRODUCT((H6:H51)*(MOD(ROW(H6:H51),2)=0))</f>
        <v>3</v>
      </c>
      <c r="I52" s="3" cm="1">
        <f t="array" ref="I52">SUMPRODUCT((I6:I51)*(MOD(ROW(I6:I51),2)=0))</f>
        <v>12</v>
      </c>
      <c r="J52" s="3" cm="1">
        <f t="array" ref="J52">SUMPRODUCT((J6:J51)*(MOD(ROW(J6:J51),2)=0))</f>
        <v>24</v>
      </c>
      <c r="K52" s="3" cm="1">
        <f t="array" ref="K52">SUMPRODUCT((K6:K51)*(MOD(ROW(K6:K51),2)=0))</f>
        <v>3</v>
      </c>
      <c r="L52" s="3" cm="1">
        <f t="array" ref="L52">SUMPRODUCT((L6:L51)*(MOD(ROW(L6:L51),2)=0))</f>
        <v>2</v>
      </c>
      <c r="M52" s="3" cm="1">
        <f t="array" ref="M52">SUMPRODUCT((M6:M51)*(MOD(ROW(M6:M51),2)=0))</f>
        <v>10</v>
      </c>
      <c r="N52" s="3" cm="1">
        <f t="array" ref="N52">SUMPRODUCT((N6:N51)*(MOD(ROW(N6:N51),2)=0))</f>
        <v>2</v>
      </c>
      <c r="O52" s="3" cm="1">
        <f t="array" ref="O52">SUMPRODUCT((O6:O51)*(MOD(ROW(O6:O51),2)=0))</f>
        <v>25</v>
      </c>
      <c r="P52" s="3" cm="1">
        <f t="array" ref="P52">SUMPRODUCT((P6:P51)*(MOD(ROW(P6:P51),2)=0))</f>
        <v>11</v>
      </c>
      <c r="Q52" s="3" cm="1">
        <f t="array" ref="Q52">SUMPRODUCT((Q6:Q51)*(MOD(ROW(Q6:Q51),2)=0))</f>
        <v>9</v>
      </c>
      <c r="R52" s="3" cm="1">
        <f t="array" ref="R52">SUMPRODUCT((R6:R51)*(MOD(ROW(R6:R51),2)=0))</f>
        <v>1</v>
      </c>
      <c r="S52" s="3" cm="1">
        <f t="array" ref="S52">SUMPRODUCT((S6:S51)*(MOD(ROW(S6:S51),2)=0))</f>
        <v>4</v>
      </c>
      <c r="T52" s="3" cm="1">
        <f t="array" ref="T52">SUMPRODUCT((T6:T51)*(MOD(ROW(T6:T51),2)=0))</f>
        <v>4</v>
      </c>
      <c r="U52" s="3" cm="1">
        <f t="array" ref="U52">SUMPRODUCT((U6:U51)*(MOD(ROW(U6:U51),2)=0))</f>
        <v>6</v>
      </c>
      <c r="V52" s="3" cm="1">
        <f t="array" ref="V52">SUMPRODUCT((V6:V51)*(MOD(ROW(V6:V51),2)=0))</f>
        <v>6</v>
      </c>
      <c r="W52" s="3" cm="1">
        <f t="array" ref="W52">SUMPRODUCT((W6:W51)*(MOD(ROW(W6:W51),2)=0))</f>
        <v>6</v>
      </c>
      <c r="X52" s="3" cm="1">
        <f t="array" ref="X52">SUMPRODUCT((X6:X51)*(MOD(ROW(X6:X51),2)=0))</f>
        <v>7</v>
      </c>
      <c r="Y52" s="3" cm="1">
        <f t="array" ref="Y52">SUMPRODUCT((Y6:Y51)*(MOD(ROW(Y6:Y51),2)=0))</f>
        <v>6</v>
      </c>
      <c r="Z52" s="3" cm="1">
        <f t="array" ref="Z52">SUMPRODUCT((Z6:Z51)*(MOD(ROW(Z6:Z51),2)=0))</f>
        <v>4</v>
      </c>
      <c r="AA52" s="3" cm="1">
        <f t="array" ref="AA52">SUMPRODUCT((AA6:AA51)*(MOD(ROW(AA6:AA51),2)=0))</f>
        <v>4</v>
      </c>
      <c r="AB52" s="3" cm="1">
        <f t="array" ref="AB52">SUMPRODUCT((AB6:AB51)*(MOD(ROW(AB6:AB51),2)=0))</f>
        <v>60</v>
      </c>
      <c r="AC52" s="3" cm="1">
        <f t="array" ref="AC52">SUMPRODUCT((AC6:AC51)*(MOD(ROW(AC6:AC51),2)=0))</f>
        <v>54</v>
      </c>
      <c r="AD52" s="6" cm="1">
        <f t="array" ref="AD52">SUMPRODUCT((AD6:AD51)*(MOD(ROW(AD6:AD51),2)=0))</f>
        <v>357</v>
      </c>
    </row>
    <row r="53" spans="1:30" s="25" customFormat="1" ht="10.5" customHeight="1" x14ac:dyDescent="0.2">
      <c r="A53" s="65"/>
      <c r="B53" s="36" t="s">
        <v>9</v>
      </c>
      <c r="C53" s="9" cm="1">
        <f t="array" ref="C53">SUMPRODUCT((C6:C51)*(MOD(ROW(C6:C51),2)=1))</f>
        <v>4637</v>
      </c>
      <c r="D53" s="9" cm="1">
        <f t="array" ref="D53">SUMPRODUCT((D6:D51)*(MOD(ROW(D6:D51),2)=1))</f>
        <v>15</v>
      </c>
      <c r="E53" s="9" cm="1">
        <f t="array" ref="E53">SUMPRODUCT((E6:E51)*(MOD(ROW(E6:E51),2)=1))</f>
        <v>1338</v>
      </c>
      <c r="F53" s="9" cm="1">
        <f t="array" ref="F53">SUMPRODUCT((F6:F51)*(MOD(ROW(F6:F51),2)=1))</f>
        <v>148</v>
      </c>
      <c r="G53" s="9" cm="1">
        <f t="array" ref="G53">SUMPRODUCT((G6:G51)*(MOD(ROW(G6:G51),2)=1))</f>
        <v>16</v>
      </c>
      <c r="H53" s="9" cm="1">
        <f t="array" ref="H53">SUMPRODUCT((H6:H51)*(MOD(ROW(H6:H51),2)=1))</f>
        <v>64</v>
      </c>
      <c r="I53" s="9" cm="1">
        <f t="array" ref="I53">SUMPRODUCT((I6:I51)*(MOD(ROW(I6:I51),2)=1))</f>
        <v>756</v>
      </c>
      <c r="J53" s="9" cm="1">
        <f t="array" ref="J53">SUMPRODUCT((J6:J51)*(MOD(ROW(J6:J51),2)=1))</f>
        <v>1209</v>
      </c>
      <c r="K53" s="9" cm="1">
        <f t="array" ref="K53">SUMPRODUCT((K6:K51)*(MOD(ROW(K6:K51),2)=1))</f>
        <v>216</v>
      </c>
      <c r="L53" s="9" cm="1">
        <f t="array" ref="L53">SUMPRODUCT((L6:L51)*(MOD(ROW(L6:L51),2)=1))</f>
        <v>107</v>
      </c>
      <c r="M53" s="9" cm="1">
        <f t="array" ref="M53">SUMPRODUCT((M6:M51)*(MOD(ROW(M6:M51),2)=1))</f>
        <v>595</v>
      </c>
      <c r="N53" s="9" cm="1">
        <f t="array" ref="N53">SUMPRODUCT((N6:N51)*(MOD(ROW(N6:N51),2)=1))</f>
        <v>166</v>
      </c>
      <c r="O53" s="9" cm="1">
        <f t="array" ref="O53">SUMPRODUCT((O6:O51)*(MOD(ROW(O6:O51),2)=1))</f>
        <v>1291</v>
      </c>
      <c r="P53" s="9" cm="1">
        <f t="array" ref="P53">SUMPRODUCT((P6:P51)*(MOD(ROW(P6:P51),2)=1))</f>
        <v>558</v>
      </c>
      <c r="Q53" s="9" cm="1">
        <f t="array" ref="Q53">SUMPRODUCT((Q6:Q51)*(MOD(ROW(Q6:Q51),2)=1))</f>
        <v>529</v>
      </c>
      <c r="R53" s="9" cm="1">
        <f t="array" ref="R53">SUMPRODUCT((R6:R51)*(MOD(ROW(R6:R51),2)=1))</f>
        <v>34</v>
      </c>
      <c r="S53" s="9" cm="1">
        <f t="array" ref="S53">SUMPRODUCT((S6:S51)*(MOD(ROW(S6:S51),2)=1))</f>
        <v>324</v>
      </c>
      <c r="T53" s="9" cm="1">
        <f t="array" ref="T53">SUMPRODUCT((T6:T51)*(MOD(ROW(T6:T51),2)=1))</f>
        <v>196</v>
      </c>
      <c r="U53" s="9" cm="1">
        <f t="array" ref="U53">SUMPRODUCT((U6:U51)*(MOD(ROW(U6:U51),2)=1))</f>
        <v>288</v>
      </c>
      <c r="V53" s="9" cm="1">
        <f t="array" ref="V53">SUMPRODUCT((V6:V51)*(MOD(ROW(V6:V51),2)=1))</f>
        <v>298</v>
      </c>
      <c r="W53" s="9" cm="1">
        <f t="array" ref="W53">SUMPRODUCT((W6:W51)*(MOD(ROW(W6:W51),2)=1))</f>
        <v>727</v>
      </c>
      <c r="X53" s="9" cm="1">
        <f t="array" ref="X53">SUMPRODUCT((X6:X51)*(MOD(ROW(X6:X51),2)=1))</f>
        <v>462</v>
      </c>
      <c r="Y53" s="9" cm="1">
        <f t="array" ref="Y53">SUMPRODUCT((Y6:Y51)*(MOD(ROW(Y6:Y51),2)=1))</f>
        <v>419</v>
      </c>
      <c r="Z53" s="9" cm="1">
        <f t="array" ref="Z53">SUMPRODUCT((Z6:Z51)*(MOD(ROW(Z6:Z51),2)=1))</f>
        <v>244</v>
      </c>
      <c r="AA53" s="9" cm="1">
        <f t="array" ref="AA53">SUMPRODUCT((AA6:AA51)*(MOD(ROW(AA6:AA51),2)=1))</f>
        <v>264</v>
      </c>
      <c r="AB53" s="9" cm="1">
        <f t="array" ref="AB53">SUMPRODUCT((AB6:AB51)*(MOD(ROW(AB6:AB51),2)=1))</f>
        <v>4322</v>
      </c>
      <c r="AC53" s="9" cm="1">
        <f t="array" ref="AC53">SUMPRODUCT((AC6:AC51)*(MOD(ROW(AC6:AC51),2)=1))</f>
        <v>5320</v>
      </c>
      <c r="AD53" s="10" cm="1">
        <f t="array" ref="AD53">SUMPRODUCT((AD6:AD51)*(MOD(ROW(AD6:AD51),2)=1))</f>
        <v>24543</v>
      </c>
    </row>
    <row r="54" spans="1:30" ht="13.5" customHeight="1" x14ac:dyDescent="0.2">
      <c r="A54" s="2" t="s">
        <v>60</v>
      </c>
    </row>
    <row r="55" spans="1:30" ht="13.5" customHeight="1" x14ac:dyDescent="0.2">
      <c r="A55" s="2" t="s">
        <v>45</v>
      </c>
    </row>
  </sheetData>
  <mergeCells count="28">
    <mergeCell ref="A42:A43"/>
    <mergeCell ref="A44:A45"/>
    <mergeCell ref="A46:A47"/>
    <mergeCell ref="A48:A49"/>
    <mergeCell ref="A52:A53"/>
    <mergeCell ref="A50:A51"/>
    <mergeCell ref="A40:A41"/>
    <mergeCell ref="A18:A19"/>
    <mergeCell ref="A20:A21"/>
    <mergeCell ref="A22:A23"/>
    <mergeCell ref="A24:A25"/>
    <mergeCell ref="A26:A27"/>
    <mergeCell ref="A28:A29"/>
    <mergeCell ref="A30:A31"/>
    <mergeCell ref="A32:A33"/>
    <mergeCell ref="A34:A35"/>
    <mergeCell ref="A36:A37"/>
    <mergeCell ref="A38:A39"/>
    <mergeCell ref="C4:AC4"/>
    <mergeCell ref="A4:A5"/>
    <mergeCell ref="B4:B5"/>
    <mergeCell ref="AD4:AD5"/>
    <mergeCell ref="A16:A17"/>
    <mergeCell ref="A6:A7"/>
    <mergeCell ref="A8:A9"/>
    <mergeCell ref="A10:A11"/>
    <mergeCell ref="A12:A13"/>
    <mergeCell ref="A14:A15"/>
  </mergeCells>
  <phoneticPr fontId="5"/>
  <printOptions horizontalCentered="1"/>
  <pageMargins left="0.78740157480314965" right="0.78740157480314965" top="1.1811023622047245" bottom="0.59055118110236227" header="0.39370078740157483" footer="0.39370078740157483"/>
  <pageSetup paperSize="9" orientation="portrait" r:id="rId1"/>
  <headerFooter scaleWithDoc="0">
    <oddHeader>&amp;L
&amp;"ＭＳ ゴシック,標準" &amp;"ＭＳ ゴシック,太字"&amp;16(2)国内チャーター便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3</vt:i4>
      </vt:variant>
    </vt:vector>
  </HeadingPairs>
  <TitlesOfParts>
    <vt:vector size="5" baseType="lpstr">
      <vt:lpstr>国際</vt:lpstr>
      <vt:lpstr>国内</vt:lpstr>
      <vt:lpstr>国際!Print_Area</vt:lpstr>
      <vt:lpstr>国内!Print_Area</vt:lpstr>
      <vt:lpstr>国際!Print_Titles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4 チャーター便調</dc:title>
  <dc:creator>user</dc:creator>
  <cp:lastModifiedBy>丹野晴香</cp:lastModifiedBy>
  <cp:lastPrinted>2025-10-25T08:44:05Z</cp:lastPrinted>
  <dcterms:modified xsi:type="dcterms:W3CDTF">2025-11-12T10:58:48Z</dcterms:modified>
</cp:coreProperties>
</file>