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v010317\共用\【09 業務別(共通)】11 山形空港概要作成\2025\★原稿\c ホームページ用\分割ファイル\"/>
    </mc:Choice>
  </mc:AlternateContent>
  <xr:revisionPtr revIDLastSave="0" documentId="13_ncr:1_{55B63F74-5E48-4586-B2DC-4B7B4803F4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除雪状況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G33" i="2"/>
  <c r="F33" i="2"/>
  <c r="E33" i="2"/>
  <c r="C33" i="2"/>
  <c r="B33" i="2"/>
  <c r="G32" i="2" l="1"/>
  <c r="H32" i="2" l="1"/>
  <c r="F32" i="2"/>
  <c r="E32" i="2"/>
  <c r="C32" i="2"/>
  <c r="B32" i="2"/>
  <c r="B31" i="2" l="1"/>
  <c r="F31" i="2" l="1"/>
  <c r="E31" i="2"/>
  <c r="C31" i="2"/>
</calcChain>
</file>

<file path=xl/sharedStrings.xml><?xml version="1.0" encoding="utf-8"?>
<sst xmlns="http://schemas.openxmlformats.org/spreadsheetml/2006/main" count="43" uniqueCount="34">
  <si>
    <t>4/12</t>
  </si>
  <si>
    <t>4/20</t>
  </si>
  <si>
    <t>4/17</t>
  </si>
  <si>
    <t>3/24</t>
  </si>
  <si>
    <t>3/21</t>
  </si>
  <si>
    <t>4/25</t>
  </si>
  <si>
    <t>3/30</t>
  </si>
  <si>
    <t>4/21</t>
  </si>
  <si>
    <t>3/29</t>
  </si>
  <si>
    <t>4/6</t>
  </si>
  <si>
    <t>3/25</t>
  </si>
  <si>
    <t>年度</t>
    <phoneticPr fontId="4"/>
  </si>
  <si>
    <t>降　雪
日　数
（日）</t>
    <phoneticPr fontId="4"/>
  </si>
  <si>
    <t>降雪量
累　計
（cm）</t>
    <phoneticPr fontId="4"/>
  </si>
  <si>
    <t>最　大
積雪深
（cm）</t>
    <phoneticPr fontId="4"/>
  </si>
  <si>
    <t>除　雪
日　数
（日）</t>
    <phoneticPr fontId="4"/>
  </si>
  <si>
    <t>機械稼動
時　　間
（Ｈ）</t>
    <phoneticPr fontId="4"/>
  </si>
  <si>
    <t>人力稼動
時　　間
（Ｈ）</t>
    <phoneticPr fontId="4"/>
  </si>
  <si>
    <t>融 雪 剤
散布日数
（日）</t>
    <phoneticPr fontId="4"/>
  </si>
  <si>
    <t>備　考
(終雪日)</t>
    <phoneticPr fontId="4"/>
  </si>
  <si>
    <t>※ 各年度とも期間は、11～4月</t>
    <rPh sb="7" eb="9">
      <t>キカン</t>
    </rPh>
    <rPh sb="15" eb="16">
      <t>ガツ</t>
    </rPh>
    <phoneticPr fontId="4"/>
  </si>
  <si>
    <t>4/13</t>
    <phoneticPr fontId="4"/>
  </si>
  <si>
    <t>4/11</t>
    <phoneticPr fontId="4"/>
  </si>
  <si>
    <t>4/8</t>
    <phoneticPr fontId="4"/>
  </si>
  <si>
    <t>4/8</t>
    <phoneticPr fontId="4"/>
  </si>
  <si>
    <t>4/1</t>
    <phoneticPr fontId="4"/>
  </si>
  <si>
    <t>4/5</t>
    <phoneticPr fontId="4"/>
  </si>
  <si>
    <t>4/2</t>
    <phoneticPr fontId="4"/>
  </si>
  <si>
    <t>3/28</t>
    <phoneticPr fontId="4"/>
  </si>
  <si>
    <t>4/9</t>
    <phoneticPr fontId="4"/>
  </si>
  <si>
    <t>昭和63</t>
    <rPh sb="0" eb="2">
      <t>ショウワ</t>
    </rPh>
    <phoneticPr fontId="4"/>
  </si>
  <si>
    <t>平成元</t>
    <rPh sb="0" eb="2">
      <t>ヘイセイ</t>
    </rPh>
    <phoneticPr fontId="4"/>
  </si>
  <si>
    <t>令和元</t>
    <rPh sb="0" eb="2">
      <t>レイワ</t>
    </rPh>
    <phoneticPr fontId="4"/>
  </si>
  <si>
    <t>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</si>
</sst>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￥-411]#,##0;[Red]&quot;-&quot;[$￥-411]#,##0"/>
    <numFmt numFmtId="177" formatCode="#,##0_ "/>
  </numFmts>
  <fonts count="6" x14ac:knownFonts="1">
    <font>
      <sz val="11"/>
      <color theme="1"/>
      <name val="ＭＳ Ｐゴシック"/>
      <family val="3"/>
      <charset val="128"/>
    </font>
    <font>
      <b/>
      <i/>
      <sz val="16"/>
      <color theme="1"/>
      <name val="ＭＳ Ｐゴシック"/>
      <family val="3"/>
      <charset val="128"/>
    </font>
    <font>
      <b/>
      <i/>
      <u/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rgb="FFC0C0C0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horizontal="center" vertical="center"/>
    </xf>
    <xf numFmtId="0" fontId="1" fillId="0" borderId="0">
      <alignment horizontal="center" vertical="center" textRotation="90"/>
    </xf>
    <xf numFmtId="0" fontId="2" fillId="0" borderId="0">
      <alignment vertical="center"/>
    </xf>
    <xf numFmtId="176" fontId="2" fillId="0" borderId="0">
      <alignment vertical="center"/>
    </xf>
  </cellStyleXfs>
  <cellXfs count="34">
    <xf numFmtId="0" fontId="0" fillId="0" borderId="0" xfId="0">
      <alignment vertical="center"/>
    </xf>
    <xf numFmtId="3" fontId="0" fillId="0" borderId="0" xfId="0" applyNumberFormat="1">
      <alignment vertical="center"/>
    </xf>
    <xf numFmtId="3" fontId="3" fillId="0" borderId="0" xfId="0" applyNumberFormat="1" applyFont="1">
      <alignment vertical="center"/>
    </xf>
    <xf numFmtId="3" fontId="3" fillId="2" borderId="15" xfId="0" applyNumberFormat="1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center" vertical="center"/>
    </xf>
    <xf numFmtId="3" fontId="3" fillId="2" borderId="18" xfId="0" applyNumberFormat="1" applyFont="1" applyFill="1" applyBorder="1" applyAlignment="1">
      <alignment horizontal="center" vertical="center"/>
    </xf>
    <xf numFmtId="3" fontId="3" fillId="2" borderId="16" xfId="0" applyNumberFormat="1" applyFont="1" applyFill="1" applyBorder="1" applyAlignment="1">
      <alignment horizontal="center" vertical="center"/>
    </xf>
    <xf numFmtId="177" fontId="3" fillId="0" borderId="12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177" fontId="5" fillId="0" borderId="5" xfId="0" applyNumberFormat="1" applyFont="1" applyBorder="1">
      <alignment vertical="center"/>
    </xf>
    <xf numFmtId="177" fontId="3" fillId="0" borderId="1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0" fontId="3" fillId="0" borderId="4" xfId="0" applyFont="1" applyBorder="1">
      <alignment vertical="center"/>
    </xf>
    <xf numFmtId="177" fontId="3" fillId="0" borderId="13" xfId="0" applyNumberFormat="1" applyFont="1" applyBorder="1">
      <alignment vertical="center"/>
    </xf>
    <xf numFmtId="177" fontId="3" fillId="0" borderId="7" xfId="0" applyNumberFormat="1" applyFont="1" applyBorder="1">
      <alignment vertical="center"/>
    </xf>
    <xf numFmtId="177" fontId="3" fillId="0" borderId="8" xfId="0" applyNumberFormat="1" applyFont="1" applyBorder="1">
      <alignment vertical="center"/>
    </xf>
    <xf numFmtId="177" fontId="3" fillId="0" borderId="19" xfId="0" applyNumberFormat="1" applyFont="1" applyBorder="1">
      <alignment vertical="center"/>
    </xf>
    <xf numFmtId="177" fontId="5" fillId="0" borderId="8" xfId="0" applyNumberFormat="1" applyFont="1" applyBorder="1">
      <alignment vertical="center"/>
    </xf>
    <xf numFmtId="177" fontId="5" fillId="0" borderId="19" xfId="0" applyNumberFormat="1" applyFont="1" applyBorder="1">
      <alignment vertical="center"/>
    </xf>
    <xf numFmtId="3" fontId="0" fillId="0" borderId="0" xfId="0" applyNumberFormat="1" applyAlignment="1">
      <alignment horizontal="center" vertical="center"/>
    </xf>
    <xf numFmtId="49" fontId="3" fillId="0" borderId="4" xfId="0" applyNumberFormat="1" applyFont="1" applyBorder="1" applyAlignment="1">
      <alignment horizontal="right" vertical="center" indent="1"/>
    </xf>
    <xf numFmtId="49" fontId="3" fillId="0" borderId="4" xfId="0" quotePrefix="1" applyNumberFormat="1" applyFont="1" applyBorder="1" applyAlignment="1">
      <alignment horizontal="right" vertical="center" indent="1"/>
    </xf>
    <xf numFmtId="49" fontId="3" fillId="0" borderId="9" xfId="0" quotePrefix="1" applyNumberFormat="1" applyFont="1" applyBorder="1" applyAlignment="1">
      <alignment horizontal="right" vertical="center" indent="1"/>
    </xf>
    <xf numFmtId="49" fontId="3" fillId="0" borderId="20" xfId="0" quotePrefix="1" applyNumberFormat="1" applyFont="1" applyBorder="1" applyAlignment="1">
      <alignment horizontal="right" vertical="center" indent="1"/>
    </xf>
    <xf numFmtId="49" fontId="5" fillId="0" borderId="20" xfId="0" quotePrefix="1" applyNumberFormat="1" applyFont="1" applyBorder="1" applyAlignment="1">
      <alignment horizontal="right" vertical="center" indent="1"/>
    </xf>
    <xf numFmtId="49" fontId="3" fillId="0" borderId="6" xfId="0" quotePrefix="1" applyNumberFormat="1" applyFont="1" applyBorder="1" applyAlignment="1">
      <alignment horizontal="right" vertical="center" indent="1"/>
    </xf>
    <xf numFmtId="3" fontId="3" fillId="2" borderId="22" xfId="0" applyNumberFormat="1" applyFont="1" applyFill="1" applyBorder="1" applyAlignment="1">
      <alignment horizontal="center" vertical="center" wrapText="1"/>
    </xf>
    <xf numFmtId="3" fontId="3" fillId="2" borderId="23" xfId="0" applyNumberFormat="1" applyFont="1" applyFill="1" applyBorder="1" applyAlignment="1">
      <alignment horizontal="center" vertical="center" wrapText="1"/>
    </xf>
    <xf numFmtId="3" fontId="3" fillId="2" borderId="24" xfId="0" applyNumberFormat="1" applyFont="1" applyFill="1" applyBorder="1" applyAlignment="1">
      <alignment horizontal="center" vertical="center" wrapText="1"/>
    </xf>
    <xf numFmtId="3" fontId="3" fillId="2" borderId="21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/>
    </xf>
    <xf numFmtId="177" fontId="3" fillId="0" borderId="10" xfId="0" applyNumberFormat="1" applyFont="1" applyBorder="1">
      <alignment vertical="center"/>
    </xf>
    <xf numFmtId="177" fontId="3" fillId="0" borderId="2" xfId="0" applyNumberFormat="1" applyFont="1" applyBorder="1">
      <alignment vertical="center"/>
    </xf>
    <xf numFmtId="0" fontId="3" fillId="0" borderId="3" xfId="0" applyFont="1" applyBorder="1">
      <alignment vertical="center"/>
    </xf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標準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A39"/>
  <sheetViews>
    <sheetView tabSelected="1" view="pageBreakPreview" zoomScale="90" zoomScaleNormal="100" zoomScaleSheetLayoutView="90" workbookViewId="0">
      <pane xSplit="1" ySplit="1" topLeftCell="B23" activePane="bottomRight" state="frozen"/>
      <selection pane="topRight" activeCell="B1" sqref="B1"/>
      <selection pane="bottomLeft" activeCell="A4" sqref="A4"/>
      <selection pane="bottomRight" activeCell="I37" sqref="I37"/>
    </sheetView>
  </sheetViews>
  <sheetFormatPr defaultRowHeight="13.2" x14ac:dyDescent="0.2"/>
  <cols>
    <col min="1" max="1" width="8.109375" style="2" customWidth="1"/>
    <col min="2" max="9" width="9.77734375" style="2" customWidth="1"/>
    <col min="10" max="1015" width="10.77734375" style="1" customWidth="1"/>
  </cols>
  <sheetData>
    <row r="1" spans="1:9" s="19" customFormat="1" ht="40.950000000000003" customHeight="1" x14ac:dyDescent="0.2">
      <c r="A1" s="26" t="s">
        <v>11</v>
      </c>
      <c r="B1" s="27" t="s">
        <v>12</v>
      </c>
      <c r="C1" s="28" t="s">
        <v>13</v>
      </c>
      <c r="D1" s="28" t="s">
        <v>14</v>
      </c>
      <c r="E1" s="28" t="s">
        <v>15</v>
      </c>
      <c r="F1" s="28" t="s">
        <v>16</v>
      </c>
      <c r="G1" s="28" t="s">
        <v>17</v>
      </c>
      <c r="H1" s="28" t="s">
        <v>18</v>
      </c>
      <c r="I1" s="29" t="s">
        <v>19</v>
      </c>
    </row>
    <row r="2" spans="1:9" s="1" customFormat="1" ht="17.100000000000001" customHeight="1" x14ac:dyDescent="0.2">
      <c r="A2" s="30" t="s">
        <v>30</v>
      </c>
      <c r="B2" s="31">
        <v>62</v>
      </c>
      <c r="C2" s="32">
        <v>165</v>
      </c>
      <c r="D2" s="32">
        <v>40</v>
      </c>
      <c r="E2" s="32">
        <v>32</v>
      </c>
      <c r="F2" s="32">
        <v>1020</v>
      </c>
      <c r="G2" s="32">
        <v>273</v>
      </c>
      <c r="H2" s="32">
        <v>24</v>
      </c>
      <c r="I2" s="33"/>
    </row>
    <row r="3" spans="1:9" s="1" customFormat="1" ht="17.100000000000001" customHeight="1" x14ac:dyDescent="0.2">
      <c r="A3" s="3" t="s">
        <v>31</v>
      </c>
      <c r="B3" s="10">
        <v>64</v>
      </c>
      <c r="C3" s="11">
        <v>210</v>
      </c>
      <c r="D3" s="11">
        <v>25</v>
      </c>
      <c r="E3" s="11">
        <v>39</v>
      </c>
      <c r="F3" s="11">
        <v>1634</v>
      </c>
      <c r="G3" s="11">
        <v>255</v>
      </c>
      <c r="H3" s="11">
        <v>33</v>
      </c>
      <c r="I3" s="12"/>
    </row>
    <row r="4" spans="1:9" s="1" customFormat="1" ht="17.100000000000001" customHeight="1" x14ac:dyDescent="0.2">
      <c r="A4" s="3">
        <v>2</v>
      </c>
      <c r="B4" s="10">
        <v>81</v>
      </c>
      <c r="C4" s="11">
        <v>259</v>
      </c>
      <c r="D4" s="11">
        <v>35</v>
      </c>
      <c r="E4" s="11">
        <v>52</v>
      </c>
      <c r="F4" s="11">
        <v>1934</v>
      </c>
      <c r="G4" s="11">
        <v>323</v>
      </c>
      <c r="H4" s="11">
        <v>45</v>
      </c>
      <c r="I4" s="12"/>
    </row>
    <row r="5" spans="1:9" s="1" customFormat="1" ht="17.100000000000001" customHeight="1" x14ac:dyDescent="0.2">
      <c r="A5" s="3">
        <v>3</v>
      </c>
      <c r="B5" s="10">
        <v>79</v>
      </c>
      <c r="C5" s="11">
        <v>206</v>
      </c>
      <c r="D5" s="11">
        <v>24</v>
      </c>
      <c r="E5" s="11">
        <v>45</v>
      </c>
      <c r="F5" s="11">
        <v>1396</v>
      </c>
      <c r="G5" s="11">
        <v>272</v>
      </c>
      <c r="H5" s="11">
        <v>38</v>
      </c>
      <c r="I5" s="12"/>
    </row>
    <row r="6" spans="1:9" s="1" customFormat="1" ht="17.100000000000001" customHeight="1" x14ac:dyDescent="0.2">
      <c r="A6" s="3">
        <v>4</v>
      </c>
      <c r="B6" s="10">
        <v>85</v>
      </c>
      <c r="C6" s="11">
        <v>257</v>
      </c>
      <c r="D6" s="11">
        <v>28</v>
      </c>
      <c r="E6" s="11">
        <v>47</v>
      </c>
      <c r="F6" s="11">
        <v>1411</v>
      </c>
      <c r="G6" s="11">
        <v>276</v>
      </c>
      <c r="H6" s="11">
        <v>35</v>
      </c>
      <c r="I6" s="12"/>
    </row>
    <row r="7" spans="1:9" s="1" customFormat="1" ht="17.100000000000001" customHeight="1" x14ac:dyDescent="0.2">
      <c r="A7" s="3">
        <v>5</v>
      </c>
      <c r="B7" s="10">
        <v>96</v>
      </c>
      <c r="C7" s="11">
        <v>358</v>
      </c>
      <c r="D7" s="11">
        <v>93</v>
      </c>
      <c r="E7" s="11">
        <v>57</v>
      </c>
      <c r="F7" s="11">
        <v>2271</v>
      </c>
      <c r="G7" s="11">
        <v>521</v>
      </c>
      <c r="H7" s="11">
        <v>37</v>
      </c>
      <c r="I7" s="12"/>
    </row>
    <row r="8" spans="1:9" s="1" customFormat="1" ht="17.100000000000001" customHeight="1" x14ac:dyDescent="0.2">
      <c r="A8" s="3">
        <v>6</v>
      </c>
      <c r="B8" s="10">
        <v>92</v>
      </c>
      <c r="C8" s="11">
        <v>342</v>
      </c>
      <c r="D8" s="11">
        <v>58</v>
      </c>
      <c r="E8" s="11">
        <v>53</v>
      </c>
      <c r="F8" s="11">
        <v>2599</v>
      </c>
      <c r="G8" s="11">
        <v>611</v>
      </c>
      <c r="H8" s="11">
        <v>42</v>
      </c>
      <c r="I8" s="20" t="s">
        <v>0</v>
      </c>
    </row>
    <row r="9" spans="1:9" s="1" customFormat="1" ht="17.100000000000001" customHeight="1" x14ac:dyDescent="0.2">
      <c r="A9" s="3">
        <v>7</v>
      </c>
      <c r="B9" s="10">
        <v>109</v>
      </c>
      <c r="C9" s="11">
        <v>312</v>
      </c>
      <c r="D9" s="11">
        <v>62</v>
      </c>
      <c r="E9" s="11">
        <v>58</v>
      </c>
      <c r="F9" s="11">
        <v>3005</v>
      </c>
      <c r="G9" s="11">
        <v>920</v>
      </c>
      <c r="H9" s="11">
        <v>45</v>
      </c>
      <c r="I9" s="20" t="s">
        <v>1</v>
      </c>
    </row>
    <row r="10" spans="1:9" s="1" customFormat="1" ht="17.100000000000001" customHeight="1" x14ac:dyDescent="0.2">
      <c r="A10" s="3">
        <v>8</v>
      </c>
      <c r="B10" s="10">
        <v>78</v>
      </c>
      <c r="C10" s="11">
        <v>276</v>
      </c>
      <c r="D10" s="11">
        <v>52</v>
      </c>
      <c r="E10" s="11">
        <v>45</v>
      </c>
      <c r="F10" s="11">
        <v>1992</v>
      </c>
      <c r="G10" s="11">
        <v>651</v>
      </c>
      <c r="H10" s="11">
        <v>39</v>
      </c>
      <c r="I10" s="20" t="s">
        <v>0</v>
      </c>
    </row>
    <row r="11" spans="1:9" s="1" customFormat="1" ht="17.100000000000001" customHeight="1" x14ac:dyDescent="0.2">
      <c r="A11" s="3">
        <v>9</v>
      </c>
      <c r="B11" s="10">
        <v>69</v>
      </c>
      <c r="C11" s="11">
        <v>266</v>
      </c>
      <c r="D11" s="11">
        <v>59</v>
      </c>
      <c r="E11" s="11">
        <v>50</v>
      </c>
      <c r="F11" s="11">
        <v>2472</v>
      </c>
      <c r="G11" s="11">
        <v>706</v>
      </c>
      <c r="H11" s="11">
        <v>42</v>
      </c>
      <c r="I11" s="21" t="s">
        <v>27</v>
      </c>
    </row>
    <row r="12" spans="1:9" s="1" customFormat="1" ht="17.100000000000001" customHeight="1" x14ac:dyDescent="0.2">
      <c r="A12" s="3">
        <v>10</v>
      </c>
      <c r="B12" s="10">
        <v>81</v>
      </c>
      <c r="C12" s="11">
        <v>224</v>
      </c>
      <c r="D12" s="11">
        <v>40</v>
      </c>
      <c r="E12" s="11">
        <v>44</v>
      </c>
      <c r="F12" s="11">
        <v>2293</v>
      </c>
      <c r="G12" s="11">
        <v>717</v>
      </c>
      <c r="H12" s="11">
        <v>36</v>
      </c>
      <c r="I12" s="21" t="s">
        <v>24</v>
      </c>
    </row>
    <row r="13" spans="1:9" s="1" customFormat="1" ht="17.100000000000001" customHeight="1" x14ac:dyDescent="0.2">
      <c r="A13" s="3">
        <v>11</v>
      </c>
      <c r="B13" s="10">
        <v>95</v>
      </c>
      <c r="C13" s="11">
        <v>409</v>
      </c>
      <c r="D13" s="11">
        <v>56</v>
      </c>
      <c r="E13" s="11">
        <v>50</v>
      </c>
      <c r="F13" s="11">
        <v>2504</v>
      </c>
      <c r="G13" s="11">
        <v>711</v>
      </c>
      <c r="H13" s="11">
        <v>35</v>
      </c>
      <c r="I13" s="20" t="s">
        <v>2</v>
      </c>
    </row>
    <row r="14" spans="1:9" s="1" customFormat="1" ht="17.100000000000001" customHeight="1" x14ac:dyDescent="0.2">
      <c r="A14" s="3">
        <v>12</v>
      </c>
      <c r="B14" s="10">
        <v>91</v>
      </c>
      <c r="C14" s="11">
        <v>533</v>
      </c>
      <c r="D14" s="11">
        <v>92</v>
      </c>
      <c r="E14" s="11">
        <v>66</v>
      </c>
      <c r="F14" s="11">
        <v>3499</v>
      </c>
      <c r="G14" s="11">
        <v>1046</v>
      </c>
      <c r="H14" s="11">
        <v>51</v>
      </c>
      <c r="I14" s="21" t="s">
        <v>25</v>
      </c>
    </row>
    <row r="15" spans="1:9" s="1" customFormat="1" ht="17.100000000000001" customHeight="1" x14ac:dyDescent="0.2">
      <c r="A15" s="3">
        <v>13</v>
      </c>
      <c r="B15" s="10">
        <v>59</v>
      </c>
      <c r="C15" s="11">
        <v>294</v>
      </c>
      <c r="D15" s="11">
        <v>55</v>
      </c>
      <c r="E15" s="11">
        <v>51</v>
      </c>
      <c r="F15" s="11">
        <v>2292</v>
      </c>
      <c r="G15" s="11">
        <v>680</v>
      </c>
      <c r="H15" s="11">
        <v>27</v>
      </c>
      <c r="I15" s="20" t="s">
        <v>3</v>
      </c>
    </row>
    <row r="16" spans="1:9" s="1" customFormat="1" ht="17.100000000000001" customHeight="1" x14ac:dyDescent="0.2">
      <c r="A16" s="3">
        <v>14</v>
      </c>
      <c r="B16" s="10">
        <v>88</v>
      </c>
      <c r="C16" s="11">
        <v>266</v>
      </c>
      <c r="D16" s="11">
        <v>63</v>
      </c>
      <c r="E16" s="11">
        <v>48</v>
      </c>
      <c r="F16" s="11">
        <v>2576</v>
      </c>
      <c r="G16" s="11">
        <v>660</v>
      </c>
      <c r="H16" s="11">
        <v>28</v>
      </c>
      <c r="I16" s="20" t="s">
        <v>4</v>
      </c>
    </row>
    <row r="17" spans="1:9" s="1" customFormat="1" ht="17.100000000000001" customHeight="1" x14ac:dyDescent="0.2">
      <c r="A17" s="3">
        <v>15</v>
      </c>
      <c r="B17" s="10">
        <v>74</v>
      </c>
      <c r="C17" s="11">
        <v>281</v>
      </c>
      <c r="D17" s="11">
        <v>61</v>
      </c>
      <c r="E17" s="11">
        <v>43</v>
      </c>
      <c r="F17" s="11">
        <v>2245</v>
      </c>
      <c r="G17" s="11">
        <v>835</v>
      </c>
      <c r="H17" s="11">
        <v>27</v>
      </c>
      <c r="I17" s="20" t="s">
        <v>5</v>
      </c>
    </row>
    <row r="18" spans="1:9" s="1" customFormat="1" ht="17.100000000000001" customHeight="1" x14ac:dyDescent="0.2">
      <c r="A18" s="3">
        <v>16</v>
      </c>
      <c r="B18" s="10">
        <v>85</v>
      </c>
      <c r="C18" s="11">
        <v>395</v>
      </c>
      <c r="D18" s="11">
        <v>84</v>
      </c>
      <c r="E18" s="11">
        <v>62</v>
      </c>
      <c r="F18" s="11">
        <v>2881</v>
      </c>
      <c r="G18" s="11">
        <v>924</v>
      </c>
      <c r="H18" s="11">
        <v>38</v>
      </c>
      <c r="I18" s="20" t="s">
        <v>6</v>
      </c>
    </row>
    <row r="19" spans="1:9" s="1" customFormat="1" ht="17.100000000000001" customHeight="1" x14ac:dyDescent="0.2">
      <c r="A19" s="3">
        <v>17</v>
      </c>
      <c r="B19" s="10">
        <v>95</v>
      </c>
      <c r="C19" s="11">
        <v>445</v>
      </c>
      <c r="D19" s="11">
        <v>88</v>
      </c>
      <c r="E19" s="11">
        <v>65</v>
      </c>
      <c r="F19" s="11">
        <v>2917</v>
      </c>
      <c r="G19" s="11">
        <v>984</v>
      </c>
      <c r="H19" s="11">
        <v>42</v>
      </c>
      <c r="I19" s="20" t="s">
        <v>7</v>
      </c>
    </row>
    <row r="20" spans="1:9" s="1" customFormat="1" ht="17.100000000000001" customHeight="1" x14ac:dyDescent="0.2">
      <c r="A20" s="3">
        <v>18</v>
      </c>
      <c r="B20" s="10">
        <v>67</v>
      </c>
      <c r="C20" s="11">
        <v>145</v>
      </c>
      <c r="D20" s="11">
        <v>26</v>
      </c>
      <c r="E20" s="11">
        <v>28</v>
      </c>
      <c r="F20" s="11">
        <v>1167</v>
      </c>
      <c r="G20" s="11">
        <v>351</v>
      </c>
      <c r="H20" s="11">
        <v>16</v>
      </c>
      <c r="I20" s="21" t="s">
        <v>26</v>
      </c>
    </row>
    <row r="21" spans="1:9" s="1" customFormat="1" ht="17.100000000000001" customHeight="1" x14ac:dyDescent="0.2">
      <c r="A21" s="3">
        <v>19</v>
      </c>
      <c r="B21" s="10">
        <v>82</v>
      </c>
      <c r="C21" s="11">
        <v>340</v>
      </c>
      <c r="D21" s="11">
        <v>57</v>
      </c>
      <c r="E21" s="11">
        <v>55</v>
      </c>
      <c r="F21" s="11">
        <v>2394</v>
      </c>
      <c r="G21" s="11">
        <v>817</v>
      </c>
      <c r="H21" s="11">
        <v>25</v>
      </c>
      <c r="I21" s="20" t="s">
        <v>8</v>
      </c>
    </row>
    <row r="22" spans="1:9" s="1" customFormat="1" ht="17.100000000000001" customHeight="1" x14ac:dyDescent="0.2">
      <c r="A22" s="3">
        <v>20</v>
      </c>
      <c r="B22" s="10">
        <v>69</v>
      </c>
      <c r="C22" s="11">
        <v>264</v>
      </c>
      <c r="D22" s="11">
        <v>42</v>
      </c>
      <c r="E22" s="11">
        <v>36</v>
      </c>
      <c r="F22" s="11">
        <v>1598</v>
      </c>
      <c r="G22" s="11">
        <v>582</v>
      </c>
      <c r="H22" s="11">
        <v>25</v>
      </c>
      <c r="I22" s="21" t="s">
        <v>25</v>
      </c>
    </row>
    <row r="23" spans="1:9" s="1" customFormat="1" ht="17.100000000000001" customHeight="1" x14ac:dyDescent="0.2">
      <c r="A23" s="3">
        <v>21</v>
      </c>
      <c r="B23" s="10">
        <v>80</v>
      </c>
      <c r="C23" s="11">
        <v>284</v>
      </c>
      <c r="D23" s="11">
        <v>35</v>
      </c>
      <c r="E23" s="11">
        <v>44</v>
      </c>
      <c r="F23" s="11">
        <v>2010</v>
      </c>
      <c r="G23" s="11">
        <v>855</v>
      </c>
      <c r="H23" s="11">
        <v>26</v>
      </c>
      <c r="I23" s="20" t="s">
        <v>2</v>
      </c>
    </row>
    <row r="24" spans="1:9" s="1" customFormat="1" ht="17.100000000000001" customHeight="1" x14ac:dyDescent="0.2">
      <c r="A24" s="3">
        <v>22</v>
      </c>
      <c r="B24" s="10">
        <v>87</v>
      </c>
      <c r="C24" s="11">
        <v>384</v>
      </c>
      <c r="D24" s="11">
        <v>27</v>
      </c>
      <c r="E24" s="11">
        <v>52</v>
      </c>
      <c r="F24" s="11">
        <v>2253</v>
      </c>
      <c r="G24" s="11">
        <v>971</v>
      </c>
      <c r="H24" s="11">
        <v>35</v>
      </c>
      <c r="I24" s="20" t="s">
        <v>0</v>
      </c>
    </row>
    <row r="25" spans="1:9" s="1" customFormat="1" ht="17.100000000000001" customHeight="1" x14ac:dyDescent="0.2">
      <c r="A25" s="3">
        <v>23</v>
      </c>
      <c r="B25" s="10">
        <v>104</v>
      </c>
      <c r="C25" s="11">
        <v>484</v>
      </c>
      <c r="D25" s="11">
        <v>31</v>
      </c>
      <c r="E25" s="11">
        <v>64</v>
      </c>
      <c r="F25" s="11">
        <v>2709</v>
      </c>
      <c r="G25" s="11">
        <v>1278</v>
      </c>
      <c r="H25" s="11">
        <v>50</v>
      </c>
      <c r="I25" s="21" t="s">
        <v>24</v>
      </c>
    </row>
    <row r="26" spans="1:9" s="1" customFormat="1" ht="17.100000000000001" customHeight="1" x14ac:dyDescent="0.2">
      <c r="A26" s="3">
        <v>24</v>
      </c>
      <c r="B26" s="10">
        <v>97</v>
      </c>
      <c r="C26" s="11">
        <v>369</v>
      </c>
      <c r="D26" s="11">
        <v>22</v>
      </c>
      <c r="E26" s="11">
        <v>57</v>
      </c>
      <c r="F26" s="11">
        <v>2329</v>
      </c>
      <c r="G26" s="11">
        <v>829</v>
      </c>
      <c r="H26" s="11">
        <v>43</v>
      </c>
      <c r="I26" s="20" t="s">
        <v>7</v>
      </c>
    </row>
    <row r="27" spans="1:9" s="1" customFormat="1" ht="17.100000000000001" customHeight="1" x14ac:dyDescent="0.2">
      <c r="A27" s="3">
        <v>25</v>
      </c>
      <c r="B27" s="10">
        <v>87</v>
      </c>
      <c r="C27" s="11">
        <v>345</v>
      </c>
      <c r="D27" s="11">
        <v>57</v>
      </c>
      <c r="E27" s="11">
        <v>58</v>
      </c>
      <c r="F27" s="11">
        <v>1952</v>
      </c>
      <c r="G27" s="11">
        <v>848</v>
      </c>
      <c r="H27" s="11">
        <v>34</v>
      </c>
      <c r="I27" s="20" t="s">
        <v>9</v>
      </c>
    </row>
    <row r="28" spans="1:9" s="1" customFormat="1" ht="17.100000000000001" customHeight="1" x14ac:dyDescent="0.2">
      <c r="A28" s="3">
        <v>26</v>
      </c>
      <c r="B28" s="10">
        <v>85</v>
      </c>
      <c r="C28" s="11">
        <v>368</v>
      </c>
      <c r="D28" s="11">
        <v>23</v>
      </c>
      <c r="E28" s="11">
        <v>59</v>
      </c>
      <c r="F28" s="11">
        <v>2398</v>
      </c>
      <c r="G28" s="11">
        <v>691</v>
      </c>
      <c r="H28" s="11">
        <v>44</v>
      </c>
      <c r="I28" s="20" t="s">
        <v>10</v>
      </c>
    </row>
    <row r="29" spans="1:9" s="1" customFormat="1" ht="17.100000000000001" customHeight="1" x14ac:dyDescent="0.2">
      <c r="A29" s="3">
        <v>27</v>
      </c>
      <c r="B29" s="10">
        <v>66</v>
      </c>
      <c r="C29" s="11">
        <v>184</v>
      </c>
      <c r="D29" s="11">
        <v>37</v>
      </c>
      <c r="E29" s="11">
        <v>34</v>
      </c>
      <c r="F29" s="11">
        <v>1078</v>
      </c>
      <c r="G29" s="11">
        <v>401</v>
      </c>
      <c r="H29" s="11">
        <v>23</v>
      </c>
      <c r="I29" s="21" t="s">
        <v>22</v>
      </c>
    </row>
    <row r="30" spans="1:9" s="1" customFormat="1" ht="17.100000000000001" customHeight="1" x14ac:dyDescent="0.2">
      <c r="A30" s="3">
        <v>28</v>
      </c>
      <c r="B30" s="10">
        <v>84</v>
      </c>
      <c r="C30" s="11">
        <v>401</v>
      </c>
      <c r="D30" s="11">
        <v>70</v>
      </c>
      <c r="E30" s="11">
        <v>45</v>
      </c>
      <c r="F30" s="11">
        <v>2033</v>
      </c>
      <c r="G30" s="11">
        <v>740</v>
      </c>
      <c r="H30" s="11">
        <v>33</v>
      </c>
      <c r="I30" s="21" t="s">
        <v>21</v>
      </c>
    </row>
    <row r="31" spans="1:9" s="1" customFormat="1" ht="17.100000000000001" customHeight="1" x14ac:dyDescent="0.2">
      <c r="A31" s="3">
        <v>29</v>
      </c>
      <c r="B31" s="10">
        <f>86+1</f>
        <v>87</v>
      </c>
      <c r="C31" s="11">
        <f>383+1</f>
        <v>384</v>
      </c>
      <c r="D31" s="11">
        <v>60</v>
      </c>
      <c r="E31" s="11">
        <f>47+1</f>
        <v>48</v>
      </c>
      <c r="F31" s="11">
        <f>2252+1</f>
        <v>2253</v>
      </c>
      <c r="G31" s="11">
        <v>797</v>
      </c>
      <c r="H31" s="11">
        <v>44</v>
      </c>
      <c r="I31" s="21" t="s">
        <v>23</v>
      </c>
    </row>
    <row r="32" spans="1:9" s="1" customFormat="1" ht="17.100000000000001" customHeight="1" x14ac:dyDescent="0.2">
      <c r="A32" s="3">
        <v>30</v>
      </c>
      <c r="B32" s="10">
        <f>71+7</f>
        <v>78</v>
      </c>
      <c r="C32" s="11">
        <f>254+14</f>
        <v>268</v>
      </c>
      <c r="D32" s="11">
        <v>38</v>
      </c>
      <c r="E32" s="11">
        <f>38+2</f>
        <v>40</v>
      </c>
      <c r="F32" s="11">
        <f>1410+32</f>
        <v>1442</v>
      </c>
      <c r="G32" s="11">
        <f>590+1</f>
        <v>591</v>
      </c>
      <c r="H32" s="11">
        <f>44+0</f>
        <v>44</v>
      </c>
      <c r="I32" s="21" t="s">
        <v>22</v>
      </c>
    </row>
    <row r="33" spans="1:9" s="1" customFormat="1" ht="17.100000000000001" customHeight="1" x14ac:dyDescent="0.2">
      <c r="A33" s="3" t="s">
        <v>32</v>
      </c>
      <c r="B33" s="10">
        <f>55+0</f>
        <v>55</v>
      </c>
      <c r="C33" s="11">
        <f>95+0</f>
        <v>95</v>
      </c>
      <c r="D33" s="11">
        <v>15</v>
      </c>
      <c r="E33" s="11">
        <f>20+0</f>
        <v>20</v>
      </c>
      <c r="F33" s="11">
        <f>474+0</f>
        <v>474</v>
      </c>
      <c r="G33" s="11">
        <f>264+0</f>
        <v>264</v>
      </c>
      <c r="H33" s="11">
        <f>19+0</f>
        <v>19</v>
      </c>
      <c r="I33" s="21" t="s">
        <v>28</v>
      </c>
    </row>
    <row r="34" spans="1:9" s="1" customFormat="1" ht="17.100000000000001" customHeight="1" x14ac:dyDescent="0.2">
      <c r="A34" s="4">
        <v>2</v>
      </c>
      <c r="B34" s="13">
        <v>64</v>
      </c>
      <c r="C34" s="14">
        <v>425</v>
      </c>
      <c r="D34" s="15">
        <v>66</v>
      </c>
      <c r="E34" s="14">
        <v>39</v>
      </c>
      <c r="F34" s="14">
        <v>2297</v>
      </c>
      <c r="G34" s="14">
        <v>1145</v>
      </c>
      <c r="H34" s="14">
        <v>38</v>
      </c>
      <c r="I34" s="22" t="s">
        <v>29</v>
      </c>
    </row>
    <row r="35" spans="1:9" s="1" customFormat="1" ht="17.100000000000001" customHeight="1" x14ac:dyDescent="0.2">
      <c r="A35" s="5">
        <v>3</v>
      </c>
      <c r="B35" s="16">
        <v>81</v>
      </c>
      <c r="C35" s="15">
        <v>465</v>
      </c>
      <c r="D35" s="15">
        <v>68</v>
      </c>
      <c r="E35" s="15">
        <v>47</v>
      </c>
      <c r="F35" s="15">
        <v>2333</v>
      </c>
      <c r="G35" s="15">
        <v>993</v>
      </c>
      <c r="H35" s="15">
        <v>39</v>
      </c>
      <c r="I35" s="23" t="s">
        <v>25</v>
      </c>
    </row>
    <row r="36" spans="1:9" s="1" customFormat="1" ht="17.100000000000001" customHeight="1" x14ac:dyDescent="0.2">
      <c r="A36" s="5">
        <v>4</v>
      </c>
      <c r="B36" s="18">
        <v>78</v>
      </c>
      <c r="C36" s="17">
        <v>319</v>
      </c>
      <c r="D36" s="17">
        <v>41</v>
      </c>
      <c r="E36" s="17">
        <v>33</v>
      </c>
      <c r="F36" s="17">
        <v>1360</v>
      </c>
      <c r="G36" s="17">
        <v>669</v>
      </c>
      <c r="H36" s="17">
        <v>29</v>
      </c>
      <c r="I36" s="24" t="s">
        <v>23</v>
      </c>
    </row>
    <row r="37" spans="1:9" s="1" customFormat="1" ht="17.100000000000001" customHeight="1" x14ac:dyDescent="0.2">
      <c r="A37" s="6">
        <v>5</v>
      </c>
      <c r="B37" s="7">
        <v>81</v>
      </c>
      <c r="C37" s="8">
        <v>157</v>
      </c>
      <c r="D37" s="8">
        <v>28</v>
      </c>
      <c r="E37" s="8">
        <v>25</v>
      </c>
      <c r="F37" s="9">
        <v>677</v>
      </c>
      <c r="G37" s="9">
        <v>423</v>
      </c>
      <c r="H37" s="8">
        <v>14</v>
      </c>
      <c r="I37" s="25" t="s">
        <v>33</v>
      </c>
    </row>
    <row r="38" spans="1:9" s="1" customFormat="1" ht="19.95" customHeight="1" x14ac:dyDescent="0.2">
      <c r="A38" s="2" t="s">
        <v>20</v>
      </c>
      <c r="B38" s="2"/>
      <c r="C38" s="2"/>
      <c r="D38" s="2"/>
      <c r="E38" s="2"/>
      <c r="F38" s="2"/>
      <c r="G38" s="2"/>
      <c r="H38" s="2"/>
      <c r="I38" s="2"/>
    </row>
    <row r="39" spans="1:9" s="1" customFormat="1" ht="19.95" customHeight="1" x14ac:dyDescent="0.2">
      <c r="A39" s="2"/>
      <c r="B39" s="2"/>
      <c r="C39" s="2"/>
      <c r="D39" s="2"/>
      <c r="E39" s="2"/>
      <c r="F39" s="2"/>
      <c r="G39" s="2"/>
      <c r="H39" s="2"/>
      <c r="I39" s="2"/>
    </row>
  </sheetData>
  <phoneticPr fontId="4"/>
  <printOptions horizontalCentered="1"/>
  <pageMargins left="0.78740157480314965" right="0.78740157480314965" top="0.98425196850393704" bottom="0.59055118110236227" header="0.39370078740157483" footer="0.39370078740157483"/>
  <pageSetup paperSize="9" firstPageNumber="37" fitToWidth="0" fitToHeight="0" pageOrder="overThenDown" orientation="portrait" r:id="rId1"/>
  <headerFooter scaleWithDoc="0">
    <oddHeader>&amp;C&amp;"HGS創英角ｺﾞｼｯｸUB,標準"&amp;20 11　降雪日数及び除雪状況調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file:///C:/Documents%20and%20Settings/user/Application%20Data/OpenOffice.org/3/user/template/Calc標準.ots</Template>
  <TotalTime>584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除雪状況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 降雪日数及び除雪状況調</dc:title>
  <dc:creator>user</dc:creator>
  <cp:lastModifiedBy>丹野晴香</cp:lastModifiedBy>
  <cp:revision>28</cp:revision>
  <cp:lastPrinted>2025-10-25T10:45:49Z</cp:lastPrinted>
  <dcterms:created xsi:type="dcterms:W3CDTF">2012-02-02T11:38:44Z</dcterms:created>
  <dcterms:modified xsi:type="dcterms:W3CDTF">2025-11-17T07:16:37Z</dcterms:modified>
</cp:coreProperties>
</file>