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morimiku\【新】040 林政企画担当\☆ 林業金融・労働力\04 育成を図る林業経営体\関係例規、通知\県関係例規\(R8)選定要領改正\"/>
    </mc:Choice>
  </mc:AlternateContent>
  <xr:revisionPtr revIDLastSave="0" documentId="13_ncr:1_{14ECA7F4-4191-4025-B3BC-CE4666A149D0}" xr6:coauthVersionLast="47" xr6:coauthVersionMax="47" xr10:uidLastSave="{00000000-0000-0000-0000-000000000000}"/>
  <bookViews>
    <workbookView xWindow="-19310" yWindow="410" windowWidth="19420" windowHeight="10300" xr2:uid="{00000000-000D-0000-FFFF-FFFF00000000}"/>
  </bookViews>
  <sheets>
    <sheet name="別添１" sheetId="9" r:id="rId1"/>
    <sheet name="別添１（記載例）" sheetId="11" r:id="rId2"/>
    <sheet name="別紙１　提出書類一覧" sheetId="10" r:id="rId3"/>
    <sheet name="入力フォーム" sheetId="2" r:id="rId4"/>
  </sheets>
  <definedNames>
    <definedName name="_xlnm.Print_Area" localSheetId="2">'別紙１　提出書類一覧'!$A$1:$E$20</definedName>
    <definedName name="_xlnm.Print_Area" localSheetId="0">別添１!$A$1:$T$147</definedName>
    <definedName name="_xlnm.Print_Area" localSheetId="1">'別添１（記載例）'!$A$1:$X$155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1" l="1"/>
  <c r="I48" i="11"/>
  <c r="G48" i="11"/>
  <c r="P47" i="11"/>
  <c r="M47" i="11"/>
  <c r="P46" i="11"/>
  <c r="M46" i="11"/>
  <c r="P45" i="11"/>
  <c r="M45" i="11"/>
  <c r="X121" i="9"/>
  <c r="K48" i="9"/>
  <c r="I48" i="9"/>
  <c r="G48" i="9"/>
  <c r="P47" i="9"/>
  <c r="M47" i="9"/>
  <c r="P46" i="9"/>
  <c r="M46" i="9"/>
  <c r="P45" i="9"/>
  <c r="M45" i="9"/>
  <c r="P40" i="9"/>
  <c r="M40" i="9"/>
  <c r="P39" i="9"/>
  <c r="M39" i="9"/>
  <c r="P37" i="9"/>
  <c r="M37" i="9"/>
  <c r="P36" i="9"/>
  <c r="M36" i="9"/>
  <c r="P16" i="11"/>
  <c r="P12" i="11"/>
  <c r="W151" i="11"/>
  <c r="V151" i="11"/>
  <c r="W150" i="11"/>
  <c r="V150" i="11"/>
  <c r="W149" i="11"/>
  <c r="V149" i="11"/>
  <c r="W147" i="11"/>
  <c r="V147" i="11"/>
  <c r="W143" i="11"/>
  <c r="V143" i="11"/>
  <c r="X130" i="11"/>
  <c r="W130" i="11"/>
  <c r="X129" i="11"/>
  <c r="W129" i="11"/>
  <c r="X128" i="11"/>
  <c r="W128" i="11"/>
  <c r="X127" i="11"/>
  <c r="W127" i="11"/>
  <c r="X126" i="11"/>
  <c r="W126" i="11"/>
  <c r="X125" i="11"/>
  <c r="W125" i="11"/>
  <c r="X124" i="11"/>
  <c r="W124" i="11"/>
  <c r="X123" i="11"/>
  <c r="W123" i="11"/>
  <c r="X117" i="11"/>
  <c r="W117" i="11"/>
  <c r="X116" i="11"/>
  <c r="W116" i="11"/>
  <c r="X115" i="11"/>
  <c r="W115" i="11"/>
  <c r="X113" i="11"/>
  <c r="W113" i="11"/>
  <c r="X111" i="11"/>
  <c r="W111" i="11"/>
  <c r="W106" i="11"/>
  <c r="W103" i="11"/>
  <c r="X102" i="11"/>
  <c r="X98" i="11"/>
  <c r="X97" i="11"/>
  <c r="X96" i="11"/>
  <c r="W96" i="11"/>
  <c r="X86" i="11"/>
  <c r="W86" i="11"/>
  <c r="X79" i="11"/>
  <c r="W79" i="11"/>
  <c r="X70" i="11"/>
  <c r="W70" i="11"/>
  <c r="X64" i="11"/>
  <c r="W64" i="11"/>
  <c r="X61" i="11"/>
  <c r="W61" i="11"/>
  <c r="W44" i="11"/>
  <c r="V44" i="11"/>
  <c r="W43" i="11"/>
  <c r="V43" i="11"/>
  <c r="W42" i="11"/>
  <c r="V42" i="11"/>
  <c r="W41" i="11"/>
  <c r="V41" i="11"/>
  <c r="P40" i="11"/>
  <c r="W40" i="11" s="1"/>
  <c r="M40" i="11"/>
  <c r="V40" i="11" s="1"/>
  <c r="P39" i="11"/>
  <c r="W39" i="11" s="1"/>
  <c r="M39" i="11"/>
  <c r="V39" i="11" s="1"/>
  <c r="P37" i="11"/>
  <c r="W37" i="11" s="1"/>
  <c r="M37" i="11"/>
  <c r="V37" i="11" s="1"/>
  <c r="P36" i="11"/>
  <c r="W36" i="11" s="1"/>
  <c r="M36" i="11"/>
  <c r="V36" i="11" s="1"/>
  <c r="V16" i="11"/>
  <c r="W14" i="11"/>
  <c r="V14" i="11"/>
  <c r="M48" i="11" l="1"/>
  <c r="P48" i="11"/>
  <c r="M48" i="9"/>
  <c r="P48" i="9"/>
  <c r="V14" i="9"/>
  <c r="W14" i="9"/>
  <c r="W122" i="9" l="1"/>
  <c r="X122" i="9"/>
  <c r="W120" i="9"/>
  <c r="X120" i="9"/>
  <c r="X94" i="9" l="1"/>
  <c r="X93" i="9"/>
  <c r="X92" i="9"/>
  <c r="W145" i="9"/>
  <c r="X115" i="9"/>
  <c r="X116" i="9"/>
  <c r="X117" i="9"/>
  <c r="X118" i="9"/>
  <c r="X119" i="9"/>
  <c r="X114" i="9"/>
  <c r="X111" i="9"/>
  <c r="X110" i="9"/>
  <c r="X109" i="9"/>
  <c r="X108" i="9"/>
  <c r="X107" i="9"/>
  <c r="X82" i="9"/>
  <c r="X98" i="9"/>
  <c r="V44" i="9" l="1"/>
  <c r="W44" i="9"/>
  <c r="V43" i="9"/>
  <c r="W43" i="9"/>
  <c r="V42" i="9"/>
  <c r="W42" i="9"/>
  <c r="V41" i="9"/>
  <c r="W41" i="9"/>
  <c r="P12" i="9"/>
  <c r="W140" i="9" l="1"/>
  <c r="W139" i="9"/>
  <c r="W137" i="9"/>
  <c r="W133" i="9"/>
  <c r="X75" i="9"/>
  <c r="X68" i="9"/>
  <c r="X63" i="9"/>
  <c r="X57" i="9"/>
  <c r="W102" i="9" l="1"/>
  <c r="W99" i="9"/>
  <c r="W111" i="9" l="1"/>
  <c r="V36" i="9" l="1"/>
  <c r="V37" i="9"/>
  <c r="W37" i="9"/>
  <c r="W40" i="9"/>
  <c r="V40" i="9"/>
  <c r="W39" i="9"/>
  <c r="V39" i="9"/>
  <c r="W36" i="9" l="1"/>
  <c r="W117" i="9" l="1"/>
  <c r="W116" i="9"/>
  <c r="W115" i="9"/>
  <c r="W114" i="9"/>
  <c r="W110" i="9" l="1"/>
  <c r="W109" i="9"/>
  <c r="W108" i="9"/>
  <c r="W107" i="9"/>
  <c r="W119" i="9" l="1"/>
  <c r="W118" i="9"/>
  <c r="W92" i="9"/>
  <c r="W82" i="9"/>
  <c r="W75" i="9"/>
  <c r="W68" i="9"/>
  <c r="W63" i="9"/>
  <c r="W57" i="9"/>
  <c r="V16" i="9"/>
  <c r="P1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4" authorId="0" shapeId="0" xr:uid="{00000000-0006-0000-0100-000001000000}">
      <text>
        <r>
          <rPr>
            <b/>
            <sz val="9"/>
            <color indexed="81"/>
            <rFont val="MS P ゴシック"/>
            <family val="3"/>
            <charset val="128"/>
          </rPr>
          <t>生産量については、直営＋請負とする</t>
        </r>
      </text>
    </comment>
    <comment ref="H34" authorId="0" shapeId="0" xr:uid="{00000000-0006-0000-0100-000002000000}">
      <text>
        <r>
          <rPr>
            <b/>
            <sz val="9"/>
            <color indexed="81"/>
            <rFont val="MS P ゴシック"/>
            <family val="3"/>
            <charset val="128"/>
          </rPr>
          <t>民有林に係る事業量を内数
で記載してください</t>
        </r>
      </text>
    </comment>
    <comment ref="S36" authorId="0" shapeId="0" xr:uid="{00000000-0006-0000-0100-000003000000}">
      <text>
        <r>
          <rPr>
            <b/>
            <sz val="9"/>
            <color indexed="81"/>
            <rFont val="MS P ゴシック"/>
            <family val="3"/>
            <charset val="128"/>
          </rPr>
          <t>5000㎥未満は5年で115%の増加、3年で110%の増加
5000㎥以上は現状以上の増加
の目標設定が必要です</t>
        </r>
      </text>
    </comment>
    <comment ref="S37" authorId="0" shapeId="0" xr:uid="{00000000-0006-0000-0100-000004000000}">
      <text>
        <r>
          <rPr>
            <b/>
            <sz val="9"/>
            <color indexed="81"/>
            <rFont val="MS P ゴシック"/>
            <family val="3"/>
            <charset val="128"/>
          </rPr>
          <t>11㎥/人日未満は5年で120%の増加、3年で110%の増加
11㎥/人日以上は現状の増加の目標設定が必要です</t>
        </r>
      </text>
    </comment>
    <comment ref="S39" authorId="0" shapeId="0" xr:uid="{00000000-0006-0000-0100-000005000000}">
      <text>
        <r>
          <rPr>
            <b/>
            <sz val="9"/>
            <color indexed="81"/>
            <rFont val="MS P ゴシック"/>
            <family val="3"/>
            <charset val="128"/>
          </rPr>
          <t>生産量については、主伐＋間伐での増加量として判断します</t>
        </r>
      </text>
    </comment>
    <comment ref="S40" authorId="0" shapeId="0" xr:uid="{00000000-0006-0000-0100-000006000000}">
      <text>
        <r>
          <rPr>
            <b/>
            <sz val="9"/>
            <color indexed="81"/>
            <rFont val="MS P ゴシック"/>
            <family val="3"/>
            <charset val="128"/>
          </rPr>
          <t>8㎥/人日未満は5年で120%の増加、3年で110%の増加
8㎥/人日以上は現状以上の増加
の目標設定が必要です</t>
        </r>
      </text>
    </comment>
    <comment ref="C49" authorId="0" shapeId="0" xr:uid="{00000000-0006-0000-0100-000007000000}">
      <text>
        <r>
          <rPr>
            <b/>
            <sz val="9"/>
            <color indexed="81"/>
            <rFont val="MS P ゴシック"/>
            <family val="3"/>
            <charset val="128"/>
          </rPr>
          <t>・素材生産を行っている林業経営体の場合、太枠内は必須
・造林・保育を行っている林業経営体の場合は造林・保育について記載
・民有林に係る事業量等については、[ うち民有林 ] の列に内数として記載</t>
        </r>
      </text>
    </comment>
    <comment ref="O60" authorId="0" shapeId="0" xr:uid="{00000000-0006-0000-0100-000008000000}">
      <text>
        <r>
          <rPr>
            <b/>
            <sz val="9"/>
            <color indexed="81"/>
            <rFont val="MS P ゴシック"/>
            <family val="3"/>
            <charset val="128"/>
          </rPr>
          <t>いずれかに取り組んでいる、又は今後取り組む意向であることが必要</t>
        </r>
      </text>
    </comment>
    <comment ref="O78" authorId="0" shapeId="0" xr:uid="{00000000-0006-0000-0100-000009000000}">
      <text>
        <r>
          <rPr>
            <b/>
            <sz val="9"/>
            <color indexed="81"/>
            <rFont val="MS P ゴシック"/>
            <family val="3"/>
            <charset val="128"/>
          </rPr>
          <t>両方に取り組んでいる、今後取り組む意向であることが必要</t>
        </r>
      </text>
    </comment>
    <comment ref="O101" authorId="0" shapeId="0" xr:uid="{00000000-0006-0000-0100-00000A000000}">
      <text>
        <r>
          <rPr>
            <b/>
            <sz val="9"/>
            <color indexed="81"/>
            <rFont val="MS P ゴシック"/>
            <family val="3"/>
            <charset val="128"/>
          </rPr>
          <t>両方又はいずれかに取り組んでいる、今後取り組む意向であることが必要</t>
        </r>
      </text>
    </comment>
  </commentList>
</comments>
</file>

<file path=xl/sharedStrings.xml><?xml version="1.0" encoding="utf-8"?>
<sst xmlns="http://schemas.openxmlformats.org/spreadsheetml/2006/main" count="605" uniqueCount="224">
  <si>
    <t>〒</t>
    <phoneticPr fontId="1"/>
  </si>
  <si>
    <t>住所</t>
    <rPh sb="0" eb="2">
      <t>ジュウショ</t>
    </rPh>
    <phoneticPr fontId="1"/>
  </si>
  <si>
    <t>電話番号</t>
    <rPh sb="0" eb="2">
      <t>デンワ</t>
    </rPh>
    <rPh sb="2" eb="4">
      <t>バンゴウ</t>
    </rPh>
    <phoneticPr fontId="1"/>
  </si>
  <si>
    <t>ＦＡＸ番号</t>
    <rPh sb="3" eb="5">
      <t>バンゴウ</t>
    </rPh>
    <phoneticPr fontId="1"/>
  </si>
  <si>
    <t>e-mail</t>
    <phoneticPr fontId="1"/>
  </si>
  <si>
    <t>代表者名</t>
    <rPh sb="0" eb="3">
      <t>ダイヒョウシャ</t>
    </rPh>
    <rPh sb="3" eb="4">
      <t>メイ</t>
    </rPh>
    <phoneticPr fontId="1"/>
  </si>
  <si>
    <t>雇用管理者</t>
    <rPh sb="0" eb="2">
      <t>コヨウ</t>
    </rPh>
    <rPh sb="2" eb="4">
      <t>カンリ</t>
    </rPh>
    <rPh sb="4" eb="5">
      <t>シャ</t>
    </rPh>
    <phoneticPr fontId="1"/>
  </si>
  <si>
    <t>その他</t>
    <rPh sb="2" eb="3">
      <t>タ</t>
    </rPh>
    <phoneticPr fontId="1"/>
  </si>
  <si>
    <t>高性能林業機械</t>
    <rPh sb="0" eb="3">
      <t>コウセイノウ</t>
    </rPh>
    <rPh sb="3" eb="5">
      <t>リンギョウ</t>
    </rPh>
    <rPh sb="5" eb="7">
      <t>キカイ</t>
    </rPh>
    <phoneticPr fontId="1"/>
  </si>
  <si>
    <t>ハーベスタ</t>
    <phoneticPr fontId="1"/>
  </si>
  <si>
    <t>フォワーダ</t>
    <phoneticPr fontId="1"/>
  </si>
  <si>
    <t>タワーヤーダ</t>
    <phoneticPr fontId="1"/>
  </si>
  <si>
    <t>スキッダ</t>
    <phoneticPr fontId="1"/>
  </si>
  <si>
    <t>スイングヤーダ</t>
    <phoneticPr fontId="1"/>
  </si>
  <si>
    <t>プロセッサ</t>
    <phoneticPr fontId="1"/>
  </si>
  <si>
    <t>役・職員の状況</t>
    <rPh sb="0" eb="1">
      <t>エキ</t>
    </rPh>
    <rPh sb="2" eb="4">
      <t>ショクイン</t>
    </rPh>
    <rPh sb="5" eb="7">
      <t>ジョウキョウ</t>
    </rPh>
    <phoneticPr fontId="1"/>
  </si>
  <si>
    <t>役・職員等内訳</t>
    <rPh sb="0" eb="1">
      <t>エキ</t>
    </rPh>
    <rPh sb="2" eb="4">
      <t>ショクイン</t>
    </rPh>
    <rPh sb="4" eb="5">
      <t>トウ</t>
    </rPh>
    <rPh sb="5" eb="7">
      <t>ウチワケ</t>
    </rPh>
    <phoneticPr fontId="1"/>
  </si>
  <si>
    <t>林業技能職員</t>
    <rPh sb="0" eb="2">
      <t>リンギョウ</t>
    </rPh>
    <rPh sb="2" eb="4">
      <t>ギノウ</t>
    </rPh>
    <rPh sb="4" eb="6">
      <t>ショクイン</t>
    </rPh>
    <phoneticPr fontId="1"/>
  </si>
  <si>
    <t>役・職員等総数</t>
    <rPh sb="0" eb="1">
      <t>エキ</t>
    </rPh>
    <rPh sb="2" eb="4">
      <t>ショクイン</t>
    </rPh>
    <rPh sb="4" eb="5">
      <t>トウ</t>
    </rPh>
    <rPh sb="5" eb="7">
      <t>ソウスウ</t>
    </rPh>
    <phoneticPr fontId="1"/>
  </si>
  <si>
    <t>技能職員の状況</t>
    <rPh sb="0" eb="2">
      <t>ギノウ</t>
    </rPh>
    <rPh sb="2" eb="4">
      <t>ショクイン</t>
    </rPh>
    <rPh sb="5" eb="7">
      <t>ジョウキョウ</t>
    </rPh>
    <phoneticPr fontId="1"/>
  </si>
  <si>
    <t>年代別</t>
    <rPh sb="0" eb="3">
      <t>ネンダイベツ</t>
    </rPh>
    <phoneticPr fontId="1"/>
  </si>
  <si>
    <t>資格者</t>
    <rPh sb="0" eb="3">
      <t>シカクシャ</t>
    </rPh>
    <phoneticPr fontId="1"/>
  </si>
  <si>
    <t>台</t>
    <rPh sb="0" eb="1">
      <t>ダイ</t>
    </rPh>
    <phoneticPr fontId="1"/>
  </si>
  <si>
    <t>現況基準年</t>
    <rPh sb="0" eb="2">
      <t>ゲンキョウ</t>
    </rPh>
    <rPh sb="2" eb="4">
      <t>キジュン</t>
    </rPh>
    <rPh sb="4" eb="5">
      <t>ネン</t>
    </rPh>
    <phoneticPr fontId="1"/>
  </si>
  <si>
    <t>男性</t>
    <rPh sb="0" eb="2">
      <t>ダンセイ</t>
    </rPh>
    <phoneticPr fontId="1"/>
  </si>
  <si>
    <t>女性</t>
    <rPh sb="0" eb="2">
      <t>ジョセイ</t>
    </rPh>
    <phoneticPr fontId="1"/>
  </si>
  <si>
    <t>常用</t>
    <rPh sb="0" eb="2">
      <t>ジョウヨウ</t>
    </rPh>
    <phoneticPr fontId="1"/>
  </si>
  <si>
    <t>臨時</t>
    <rPh sb="0" eb="2">
      <t>リンジ</t>
    </rPh>
    <phoneticPr fontId="1"/>
  </si>
  <si>
    <t>20代以下</t>
    <rPh sb="2" eb="3">
      <t>ダイ</t>
    </rPh>
    <rPh sb="3" eb="5">
      <t>イカ</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</si>
  <si>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</si>
  <si>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</si>
  <si>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</si>
  <si>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</si>
  <si>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</si>
  <si>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技能職員数</t>
    <rPh sb="0" eb="2">
      <t>ギノウ</t>
    </rPh>
    <rPh sb="2" eb="4">
      <t>ショクイン</t>
    </rPh>
    <rPh sb="4" eb="5">
      <t>スウ</t>
    </rPh>
    <phoneticPr fontId="1"/>
  </si>
  <si>
    <t>技術士</t>
    <rPh sb="0" eb="2">
      <t>ギジュツ</t>
    </rPh>
    <rPh sb="2" eb="3">
      <t>シ</t>
    </rPh>
    <phoneticPr fontId="1"/>
  </si>
  <si>
    <t>林業技士</t>
    <rPh sb="0" eb="2">
      <t>リンギョウ</t>
    </rPh>
    <rPh sb="2" eb="4">
      <t>ギシ</t>
    </rPh>
    <phoneticPr fontId="1"/>
  </si>
  <si>
    <t>技能士</t>
    <rPh sb="0" eb="3">
      <t>ギノウシ</t>
    </rPh>
    <phoneticPr fontId="1"/>
  </si>
  <si>
    <t>フォレストワーカー</t>
    <phoneticPr fontId="1"/>
  </si>
  <si>
    <t>フォレストリーダー</t>
    <phoneticPr fontId="1"/>
  </si>
  <si>
    <t>フォレストマネージャー</t>
    <phoneticPr fontId="1"/>
  </si>
  <si>
    <t>森林施業プランナー</t>
    <rPh sb="0" eb="2">
      <t>シンリン</t>
    </rPh>
    <rPh sb="2" eb="4">
      <t>セギョウ</t>
    </rPh>
    <phoneticPr fontId="1"/>
  </si>
  <si>
    <t>フォレスター（森林総合監理士）</t>
    <rPh sb="7" eb="9">
      <t>シンリン</t>
    </rPh>
    <rPh sb="9" eb="11">
      <t>ソウゴウ</t>
    </rPh>
    <rPh sb="11" eb="13">
      <t>カンリ</t>
    </rPh>
    <rPh sb="13" eb="14">
      <t>シ</t>
    </rPh>
    <phoneticPr fontId="1"/>
  </si>
  <si>
    <t>グラップル</t>
    <phoneticPr fontId="1"/>
  </si>
  <si>
    <t>定額日給制</t>
    <rPh sb="0" eb="2">
      <t>テイガク</t>
    </rPh>
    <rPh sb="2" eb="4">
      <t>ニッキュウ</t>
    </rPh>
    <rPh sb="4" eb="5">
      <t>セイ</t>
    </rPh>
    <phoneticPr fontId="1"/>
  </si>
  <si>
    <t>日給月給制</t>
    <rPh sb="0" eb="2">
      <t>ニッキュウ</t>
    </rPh>
    <rPh sb="2" eb="4">
      <t>ゲッキュウ</t>
    </rPh>
    <rPh sb="4" eb="5">
      <t>セイ</t>
    </rPh>
    <phoneticPr fontId="1"/>
  </si>
  <si>
    <t>定額月給制</t>
    <rPh sb="0" eb="2">
      <t>テイガク</t>
    </rPh>
    <rPh sb="2" eb="4">
      <t>ゲッキュウ</t>
    </rPh>
    <rPh sb="4" eb="5">
      <t>セイ</t>
    </rPh>
    <phoneticPr fontId="1"/>
  </si>
  <si>
    <t>日給出来高制</t>
    <rPh sb="0" eb="2">
      <t>ニッキュウ</t>
    </rPh>
    <rPh sb="2" eb="5">
      <t>デキダカ</t>
    </rPh>
    <rPh sb="5" eb="6">
      <t>セイ</t>
    </rPh>
    <phoneticPr fontId="1"/>
  </si>
  <si>
    <t>日給月給出来高併用</t>
    <rPh sb="0" eb="2">
      <t>ニッキュウ</t>
    </rPh>
    <rPh sb="2" eb="4">
      <t>ゲッキュウ</t>
    </rPh>
    <rPh sb="4" eb="7">
      <t>デキダカ</t>
    </rPh>
    <rPh sb="7" eb="9">
      <t>ヘイヨウ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</si>
  <si>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</si>
  <si>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</si>
  <si>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</si>
  <si>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t>
    <rPh sb="0" eb="2">
      <t>コウセイ</t>
    </rPh>
    <rPh sb="2" eb="4">
      <t>ネンキン</t>
    </rPh>
    <phoneticPr fontId="1"/>
  </si>
  <si>
    <t>障害保険</t>
    <rPh sb="0" eb="2">
      <t>ショウガイ</t>
    </rPh>
    <rPh sb="2" eb="4">
      <t>ホケン</t>
    </rPh>
    <phoneticPr fontId="1"/>
  </si>
  <si>
    <t>林退共</t>
    <rPh sb="0" eb="1">
      <t>リン</t>
    </rPh>
    <rPh sb="1" eb="2">
      <t>タイ</t>
    </rPh>
    <rPh sb="2" eb="3">
      <t>キョウ</t>
    </rPh>
    <phoneticPr fontId="1"/>
  </si>
  <si>
    <t>中退共</t>
    <rPh sb="0" eb="1">
      <t>チュウ</t>
    </rPh>
    <phoneticPr fontId="1"/>
  </si>
  <si>
    <t>特退共</t>
    <rPh sb="0" eb="1">
      <t>トク</t>
    </rPh>
    <phoneticPr fontId="1"/>
  </si>
  <si>
    <t>建退共</t>
    <rPh sb="0" eb="3">
      <t>ケンタイキョウ</t>
    </rPh>
    <phoneticPr fontId="1"/>
  </si>
  <si>
    <t>主伐後の再造林の確保</t>
    <rPh sb="0" eb="2">
      <t>シュバツ</t>
    </rPh>
    <rPh sb="2" eb="3">
      <t>ゴ</t>
    </rPh>
    <rPh sb="4" eb="7">
      <t>サイゾウリン</t>
    </rPh>
    <rPh sb="8" eb="10">
      <t>カクホ</t>
    </rPh>
    <phoneticPr fontId="1"/>
  </si>
  <si>
    <r>
      <t xml:space="preserve">賃金形態
</t>
    </r>
    <r>
      <rPr>
        <sz val="8"/>
        <color theme="1"/>
        <rFont val="ＭＳ Ｐゴシック"/>
        <family val="3"/>
        <charset val="128"/>
        <scheme val="minor"/>
      </rPr>
      <t>（○記入）</t>
    </r>
    <rPh sb="0" eb="2">
      <t>チンギン</t>
    </rPh>
    <rPh sb="2" eb="4">
      <t>ケイタイ</t>
    </rPh>
    <rPh sb="7" eb="9">
      <t>キニュウ</t>
    </rPh>
    <phoneticPr fontId="1"/>
  </si>
  <si>
    <t>伐採・造林に関する行動規範の策定</t>
    <phoneticPr fontId="1"/>
  </si>
  <si>
    <t>今後取り組む</t>
    <rPh sb="0" eb="2">
      <t>コンゴ</t>
    </rPh>
    <rPh sb="2" eb="3">
      <t>ト</t>
    </rPh>
    <rPh sb="4" eb="5">
      <t>ク</t>
    </rPh>
    <phoneticPr fontId="1"/>
  </si>
  <si>
    <t>項目</t>
    <rPh sb="0" eb="2">
      <t>コウモク</t>
    </rPh>
    <phoneticPr fontId="1"/>
  </si>
  <si>
    <t>内容</t>
    <rPh sb="0" eb="2">
      <t>ナイヨウ</t>
    </rPh>
    <phoneticPr fontId="1"/>
  </si>
  <si>
    <t>該当しない</t>
    <rPh sb="0" eb="2">
      <t>ガイトウ</t>
    </rPh>
    <phoneticPr fontId="1"/>
  </si>
  <si>
    <t>商号又は名称</t>
    <rPh sb="0" eb="2">
      <t>ショウゴウ</t>
    </rPh>
    <rPh sb="2" eb="3">
      <t>マタ</t>
    </rPh>
    <rPh sb="4" eb="6">
      <t>メイショウ</t>
    </rPh>
    <phoneticPr fontId="1"/>
  </si>
  <si>
    <t>○</t>
    <phoneticPr fontId="1"/>
  </si>
  <si>
    <t>(ha)</t>
    <phoneticPr fontId="1"/>
  </si>
  <si>
    <t>(㎥)</t>
    <phoneticPr fontId="1"/>
  </si>
  <si>
    <t>㎥/人・日</t>
    <rPh sb="2" eb="3">
      <t>ニン</t>
    </rPh>
    <rPh sb="4" eb="5">
      <t>ヒ</t>
    </rPh>
    <phoneticPr fontId="1"/>
  </si>
  <si>
    <t>現状</t>
    <rPh sb="0" eb="2">
      <t>ゲンジョウ</t>
    </rPh>
    <phoneticPr fontId="1"/>
  </si>
  <si>
    <t>作業種</t>
    <rPh sb="0" eb="2">
      <t>サギョウ</t>
    </rPh>
    <rPh sb="2" eb="3">
      <t>シュ</t>
    </rPh>
    <phoneticPr fontId="1"/>
  </si>
  <si>
    <t>単位</t>
    <rPh sb="0" eb="2">
      <t>タンイ</t>
    </rPh>
    <phoneticPr fontId="1"/>
  </si>
  <si>
    <t>→</t>
    <phoneticPr fontId="1"/>
  </si>
  <si>
    <t>生産や造林・保育の実施体制の確保</t>
    <rPh sb="0" eb="2">
      <t>セイサン</t>
    </rPh>
    <rPh sb="3" eb="5">
      <t>ゾウリン</t>
    </rPh>
    <rPh sb="6" eb="8">
      <t>ホイク</t>
    </rPh>
    <rPh sb="9" eb="11">
      <t>ジッシ</t>
    </rPh>
    <rPh sb="11" eb="13">
      <t>タイセイ</t>
    </rPh>
    <rPh sb="14" eb="16">
      <t>カクホ</t>
    </rPh>
    <phoneticPr fontId="1"/>
  </si>
  <si>
    <t>技能職員
内訳</t>
    <rPh sb="0" eb="2">
      <t>ギノウ</t>
    </rPh>
    <rPh sb="2" eb="4">
      <t>ショクイン</t>
    </rPh>
    <rPh sb="5" eb="7">
      <t>ウチワケ</t>
    </rPh>
    <phoneticPr fontId="1"/>
  </si>
  <si>
    <t>取組済み</t>
    <rPh sb="0" eb="2">
      <t>トリクミ</t>
    </rPh>
    <rPh sb="2" eb="3">
      <t>ズ</t>
    </rPh>
    <phoneticPr fontId="1"/>
  </si>
  <si>
    <r>
      <t>①</t>
    </r>
    <r>
      <rPr>
        <sz val="10"/>
        <color theme="1"/>
        <rFont val="ＭＳ Ｐゴシック"/>
        <family val="3"/>
        <charset val="128"/>
        <scheme val="minor"/>
      </rPr>
      <t>業務に関連して法令を違反し、代表役員等や一般役員等が逮捕され、又は逮捕を経ないで公訴を提起されたときから1年間を経過していない者</t>
    </r>
    <r>
      <rPr>
        <sz val="8"/>
        <color theme="1"/>
        <rFont val="ＭＳ Ｐゴシック"/>
        <family val="2"/>
        <charset val="128"/>
        <scheme val="minor"/>
      </rPr>
      <t xml:space="preserve">
　※「代表役員等」とは、法人の代表権を有する役員若しくは個人事業主とする。
　※「一般役員等」とは、法人の役員、支配人又はその支店若しくは営業所を代表する者とする。</t>
    </r>
    <phoneticPr fontId="1"/>
  </si>
  <si>
    <t>③国、都道府県又は市町村から入札参加資格の指名停止を受けている者</t>
    <phoneticPr fontId="1"/>
  </si>
  <si>
    <t>書類名称</t>
    <rPh sb="0" eb="2">
      <t>ショルイ</t>
    </rPh>
    <rPh sb="2" eb="4">
      <t>メイショウ</t>
    </rPh>
    <phoneticPr fontId="1"/>
  </si>
  <si>
    <t>個人</t>
    <rPh sb="0" eb="2">
      <t>コジン</t>
    </rPh>
    <phoneticPr fontId="1"/>
  </si>
  <si>
    <t>法人</t>
    <rPh sb="0" eb="2">
      <t>ホウジン</t>
    </rPh>
    <phoneticPr fontId="1"/>
  </si>
  <si>
    <t>○</t>
    <phoneticPr fontId="1"/>
  </si>
  <si>
    <t>－</t>
    <phoneticPr fontId="1"/>
  </si>
  <si>
    <t>○</t>
    <phoneticPr fontId="1"/>
  </si>
  <si>
    <r>
      <t xml:space="preserve">加入保険
</t>
    </r>
    <r>
      <rPr>
        <sz val="8"/>
        <color theme="1"/>
        <rFont val="ＭＳ Ｐゴシック"/>
        <family val="3"/>
        <charset val="128"/>
        <scheme val="minor"/>
      </rPr>
      <t>（○記入）</t>
    </r>
    <rPh sb="0" eb="2">
      <t>カニュウ</t>
    </rPh>
    <rPh sb="2" eb="4">
      <t>ホケン</t>
    </rPh>
    <phoneticPr fontId="1"/>
  </si>
  <si>
    <r>
      <t xml:space="preserve">退職金
制度
</t>
    </r>
    <r>
      <rPr>
        <sz val="8"/>
        <color theme="1"/>
        <rFont val="ＭＳ Ｐゴシック"/>
        <family val="3"/>
        <charset val="128"/>
        <scheme val="minor"/>
      </rPr>
      <t>（○記入）</t>
    </r>
    <rPh sb="0" eb="3">
      <t>タイショクキン</t>
    </rPh>
    <rPh sb="4" eb="6">
      <t>セイド</t>
    </rPh>
    <phoneticPr fontId="1"/>
  </si>
  <si>
    <t>育成</t>
    <rPh sb="0" eb="2">
      <t>イクセイ</t>
    </rPh>
    <phoneticPr fontId="1"/>
  </si>
  <si>
    <t>○</t>
  </si>
  <si>
    <t>○</t>
    <phoneticPr fontId="1"/>
  </si>
  <si>
    <t>○○市○○一丁目○○番地</t>
    <rPh sb="2" eb="3">
      <t>シ</t>
    </rPh>
    <rPh sb="5" eb="8">
      <t>イッチョウメ</t>
    </rPh>
    <rPh sb="10" eb="11">
      <t>バン</t>
    </rPh>
    <rPh sb="11" eb="12">
      <t>チ</t>
    </rPh>
    <phoneticPr fontId="1"/>
  </si>
  <si>
    <t>○○○－○○－○○○○</t>
    <phoneticPr fontId="1"/>
  </si>
  <si>
    <t>△△△△＠△.jp</t>
    <phoneticPr fontId="1"/>
  </si>
  <si>
    <t>職　名</t>
    <rPh sb="0" eb="1">
      <t>ショク</t>
    </rPh>
    <rPh sb="2" eb="3">
      <t>ナ</t>
    </rPh>
    <phoneticPr fontId="1"/>
  </si>
  <si>
    <t>氏　名</t>
    <rPh sb="0" eb="1">
      <t>シ</t>
    </rPh>
    <rPh sb="2" eb="3">
      <t>ナ</t>
    </rPh>
    <phoneticPr fontId="1"/>
  </si>
  <si>
    <t>労働安全対策</t>
    <rPh sb="0" eb="2">
      <t>ロウドウ</t>
    </rPh>
    <rPh sb="2" eb="4">
      <t>アンゼン</t>
    </rPh>
    <rPh sb="4" eb="6">
      <t>タイサク</t>
    </rPh>
    <phoneticPr fontId="1"/>
  </si>
  <si>
    <t>雇用管理の改善</t>
    <rPh sb="0" eb="2">
      <t>コヨウ</t>
    </rPh>
    <rPh sb="2" eb="4">
      <t>カンリ</t>
    </rPh>
    <rPh sb="5" eb="7">
      <t>カイゼン</t>
    </rPh>
    <phoneticPr fontId="1"/>
  </si>
  <si>
    <t>③計画的な研修実施等の教育訓練の充実</t>
    <rPh sb="1" eb="4">
      <t>ケイカクテキ</t>
    </rPh>
    <rPh sb="5" eb="7">
      <t>ケンシュウ</t>
    </rPh>
    <rPh sb="7" eb="9">
      <t>ジッシ</t>
    </rPh>
    <rPh sb="9" eb="10">
      <t>ナド</t>
    </rPh>
    <rPh sb="11" eb="13">
      <t>キョウイク</t>
    </rPh>
    <rPh sb="13" eb="15">
      <t>クンレン</t>
    </rPh>
    <rPh sb="16" eb="18">
      <t>ジュウジツ</t>
    </rPh>
    <phoneticPr fontId="1"/>
  </si>
  <si>
    <t>②業務に関連して法令に違反し、事案が重大・悪質な場合であって再発防止に向けた取組が確実に行われていると認められない者</t>
    <phoneticPr fontId="1"/>
  </si>
  <si>
    <t>３年目</t>
    <phoneticPr fontId="1"/>
  </si>
  <si>
    <t>５年目</t>
    <phoneticPr fontId="1"/>
  </si>
  <si>
    <t>１－（３）造林・保育の省力化・低コスト化</t>
    <rPh sb="5" eb="7">
      <t>ゾウリン</t>
    </rPh>
    <rPh sb="8" eb="10">
      <t>ホイク</t>
    </rPh>
    <rPh sb="11" eb="14">
      <t>ショウリョクカ</t>
    </rPh>
    <rPh sb="15" eb="16">
      <t>テイ</t>
    </rPh>
    <rPh sb="19" eb="20">
      <t>カ</t>
    </rPh>
    <phoneticPr fontId="1"/>
  </si>
  <si>
    <t>１－（４）主伐後の再造林の確保</t>
    <rPh sb="5" eb="7">
      <t>シュバツ</t>
    </rPh>
    <rPh sb="7" eb="8">
      <t>ゴ</t>
    </rPh>
    <rPh sb="9" eb="12">
      <t>サイゾウリン</t>
    </rPh>
    <rPh sb="13" eb="15">
      <t>カクホ</t>
    </rPh>
    <phoneticPr fontId="1"/>
  </si>
  <si>
    <t>１－（５）生産や造林・保育の実施体制の確保</t>
    <rPh sb="5" eb="7">
      <t>セイサン</t>
    </rPh>
    <rPh sb="8" eb="10">
      <t>ゾウリン</t>
    </rPh>
    <rPh sb="11" eb="13">
      <t>ホイク</t>
    </rPh>
    <rPh sb="14" eb="16">
      <t>ジッシ</t>
    </rPh>
    <rPh sb="16" eb="18">
      <t>タイセイ</t>
    </rPh>
    <rPh sb="19" eb="21">
      <t>カクホ</t>
    </rPh>
    <phoneticPr fontId="1"/>
  </si>
  <si>
    <t>生産管理
流通合理化等</t>
    <rPh sb="0" eb="2">
      <t>セイサン</t>
    </rPh>
    <rPh sb="2" eb="4">
      <t>カンリ</t>
    </rPh>
    <rPh sb="6" eb="8">
      <t>リュウツウ</t>
    </rPh>
    <rPh sb="8" eb="11">
      <t>ゴウリカ</t>
    </rPh>
    <rPh sb="11" eb="12">
      <t>トウ</t>
    </rPh>
    <phoneticPr fontId="1"/>
  </si>
  <si>
    <t>１－（７）雇用管理の改善及び労働安全対策</t>
    <rPh sb="5" eb="7">
      <t>コヨウ</t>
    </rPh>
    <rPh sb="7" eb="9">
      <t>カンリ</t>
    </rPh>
    <rPh sb="10" eb="12">
      <t>カイゼン</t>
    </rPh>
    <rPh sb="12" eb="13">
      <t>オヨ</t>
    </rPh>
    <rPh sb="14" eb="16">
      <t>ロウドウ</t>
    </rPh>
    <rPh sb="16" eb="18">
      <t>アンゼン</t>
    </rPh>
    <rPh sb="18" eb="20">
      <t>タイサク</t>
    </rPh>
    <phoneticPr fontId="1"/>
  </si>
  <si>
    <t>１－（８）コンプライアンスの確保</t>
    <rPh sb="14" eb="16">
      <t>カクホ</t>
    </rPh>
    <phoneticPr fontId="1"/>
  </si>
  <si>
    <t>コンプライアンスの確保</t>
    <rPh sb="9" eb="11">
      <t>カクホ</t>
    </rPh>
    <phoneticPr fontId="1"/>
  </si>
  <si>
    <t>男女別</t>
    <rPh sb="0" eb="2">
      <t>ダンジョ</t>
    </rPh>
    <rPh sb="2" eb="3">
      <t>ベツ</t>
    </rPh>
    <phoneticPr fontId="1"/>
  </si>
  <si>
    <t>常用臨時別</t>
    <rPh sb="0" eb="2">
      <t>ジョウヨウ</t>
    </rPh>
    <rPh sb="2" eb="4">
      <t>リンジ</t>
    </rPh>
    <rPh sb="4" eb="5">
      <t>ベツ</t>
    </rPh>
    <phoneticPr fontId="1"/>
  </si>
  <si>
    <t>機械保有状況
（レンタル除く）</t>
    <rPh sb="0" eb="2">
      <t>キカイ</t>
    </rPh>
    <rPh sb="2" eb="4">
      <t>ホユウ</t>
    </rPh>
    <rPh sb="4" eb="6">
      <t>ジョウキョウ</t>
    </rPh>
    <phoneticPr fontId="1"/>
  </si>
  <si>
    <t>１－（２）生産管理又は流通合理化等</t>
    <phoneticPr fontId="1"/>
  </si>
  <si>
    <t>１－（６）伐採・造林に関する行動規範の策定等</t>
    <phoneticPr fontId="1"/>
  </si>
  <si>
    <t>フェラーバンチャ</t>
    <phoneticPr fontId="1"/>
  </si>
  <si>
    <t>目標年（3年後又は5年後）</t>
    <rPh sb="0" eb="2">
      <t>モクヒョウ</t>
    </rPh>
    <rPh sb="2" eb="3">
      <t>ネン</t>
    </rPh>
    <rPh sb="5" eb="6">
      <t>ネン</t>
    </rPh>
    <rPh sb="6" eb="7">
      <t>アト</t>
    </rPh>
    <rPh sb="7" eb="8">
      <t>マタ</t>
    </rPh>
    <rPh sb="10" eb="11">
      <t>ネン</t>
    </rPh>
    <rPh sb="11" eb="12">
      <t>アト</t>
    </rPh>
    <phoneticPr fontId="1"/>
  </si>
  <si>
    <t>増加率（５年）</t>
    <rPh sb="5" eb="6">
      <t>ネン</t>
    </rPh>
    <phoneticPr fontId="1"/>
  </si>
  <si>
    <t>増加率（３年）</t>
    <rPh sb="5" eb="6">
      <t>ネン</t>
    </rPh>
    <phoneticPr fontId="1"/>
  </si>
  <si>
    <t>目標：５年</t>
    <rPh sb="0" eb="2">
      <t>モクヒョウ</t>
    </rPh>
    <rPh sb="4" eb="5">
      <t>ネン</t>
    </rPh>
    <phoneticPr fontId="1"/>
  </si>
  <si>
    <t>目標：３年</t>
    <rPh sb="0" eb="2">
      <t>モクヒョウ</t>
    </rPh>
    <rPh sb="4" eb="5">
      <t>ネン</t>
    </rPh>
    <phoneticPr fontId="1"/>
  </si>
  <si>
    <t>○</t>
    <phoneticPr fontId="1"/>
  </si>
  <si>
    <t>①作業日報の作成・分析による進捗管理、
生産工程の見直し、
作業システムの改善等の適切な生産管理</t>
    <rPh sb="1" eb="3">
      <t>サギョウ</t>
    </rPh>
    <rPh sb="3" eb="5">
      <t>ニッポウ</t>
    </rPh>
    <rPh sb="6" eb="8">
      <t>サクセイ</t>
    </rPh>
    <rPh sb="9" eb="11">
      <t>ブンセキ</t>
    </rPh>
    <rPh sb="14" eb="16">
      <t>シンチョク</t>
    </rPh>
    <rPh sb="16" eb="18">
      <t>カンリ</t>
    </rPh>
    <rPh sb="20" eb="22">
      <t>セイサン</t>
    </rPh>
    <rPh sb="22" eb="24">
      <t>コウテイ</t>
    </rPh>
    <rPh sb="25" eb="27">
      <t>ミナオ</t>
    </rPh>
    <rPh sb="30" eb="32">
      <t>サギョウ</t>
    </rPh>
    <rPh sb="37" eb="39">
      <t>カイゼン</t>
    </rPh>
    <rPh sb="39" eb="40">
      <t>トウ</t>
    </rPh>
    <rPh sb="41" eb="43">
      <t>テキセツ</t>
    </rPh>
    <rPh sb="44" eb="46">
      <t>セイサン</t>
    </rPh>
    <rPh sb="46" eb="48">
      <t>カンリ</t>
    </rPh>
    <phoneticPr fontId="1"/>
  </si>
  <si>
    <t>②製材工場等需要者との直接的な取引、
木材流通業者や森林組合系統などの取りまとめ機関を通じた共同販売・共同出荷、
森林所有者や工務店等と連携したいわゆる「顔の見える木材での快適空間づくり」等原木安定供給・流通合理化等</t>
    <phoneticPr fontId="1"/>
  </si>
  <si>
    <t>○○市、□□町、△△村</t>
    <rPh sb="2" eb="3">
      <t>シ</t>
    </rPh>
    <rPh sb="6" eb="7">
      <t>マチ</t>
    </rPh>
    <rPh sb="10" eb="11">
      <t>ムラ</t>
    </rPh>
    <phoneticPr fontId="1"/>
  </si>
  <si>
    <t>【具体的な取組状況（今後の取組予定）】</t>
    <rPh sb="1" eb="4">
      <t>グタイテキ</t>
    </rPh>
    <rPh sb="5" eb="7">
      <t>トリクミ</t>
    </rPh>
    <rPh sb="7" eb="9">
      <t>ジョウキョウ</t>
    </rPh>
    <rPh sb="10" eb="12">
      <t>コンゴ</t>
    </rPh>
    <rPh sb="13" eb="15">
      <t>トリクミ</t>
    </rPh>
    <rPh sb="15" eb="17">
      <t>ヨテイ</t>
    </rPh>
    <phoneticPr fontId="1"/>
  </si>
  <si>
    <t>○○○林業</t>
    <rPh sb="3" eb="5">
      <t>リンギョウ</t>
    </rPh>
    <phoneticPr fontId="1"/>
  </si>
  <si>
    <t>【具体的な実施体制】</t>
    <rPh sb="1" eb="4">
      <t>グタイテキ</t>
    </rPh>
    <rPh sb="5" eb="7">
      <t>ジッシ</t>
    </rPh>
    <rPh sb="7" eb="9">
      <t>タイセイ</t>
    </rPh>
    <phoneticPr fontId="1"/>
  </si>
  <si>
    <t>①現場作業職員の常用化等の雇用の安定化</t>
    <rPh sb="1" eb="3">
      <t>ゲンバ</t>
    </rPh>
    <rPh sb="3" eb="5">
      <t>サギョウ</t>
    </rPh>
    <rPh sb="5" eb="7">
      <t>ショクイン</t>
    </rPh>
    <rPh sb="8" eb="10">
      <t>ジョウヨウ</t>
    </rPh>
    <rPh sb="10" eb="11">
      <t>カ</t>
    </rPh>
    <rPh sb="11" eb="12">
      <t>ナド</t>
    </rPh>
    <rPh sb="13" eb="15">
      <t>コヨウ</t>
    </rPh>
    <rPh sb="16" eb="19">
      <t>アンテイカ</t>
    </rPh>
    <phoneticPr fontId="1"/>
  </si>
  <si>
    <t>造林・保育の省力化・低コスト化の取組</t>
    <rPh sb="0" eb="2">
      <t>ゾウリン</t>
    </rPh>
    <rPh sb="3" eb="5">
      <t>ホイク</t>
    </rPh>
    <rPh sb="6" eb="9">
      <t>ショウリョクカ</t>
    </rPh>
    <rPh sb="10" eb="11">
      <t>テイ</t>
    </rPh>
    <rPh sb="14" eb="15">
      <t>カ</t>
    </rPh>
    <rPh sb="16" eb="18">
      <t>トリクミ</t>
    </rPh>
    <phoneticPr fontId="1"/>
  </si>
  <si>
    <t>造林・保育の省力化・低コスト化</t>
    <rPh sb="0" eb="2">
      <t>ゾウリン</t>
    </rPh>
    <rPh sb="3" eb="5">
      <t>ホイク</t>
    </rPh>
    <rPh sb="6" eb="9">
      <t>ショウリョクカ</t>
    </rPh>
    <rPh sb="10" eb="11">
      <t>テイ</t>
    </rPh>
    <rPh sb="14" eb="15">
      <t>カ</t>
    </rPh>
    <phoneticPr fontId="1"/>
  </si>
  <si>
    <t>②現場作業職員への月給制度や週休２日制の導入等の労働条件の改善</t>
    <rPh sb="1" eb="3">
      <t>ゲンバ</t>
    </rPh>
    <rPh sb="3" eb="5">
      <t>サギョウ</t>
    </rPh>
    <rPh sb="5" eb="7">
      <t>ショクイン</t>
    </rPh>
    <rPh sb="9" eb="11">
      <t>ゲッキュウ</t>
    </rPh>
    <rPh sb="11" eb="13">
      <t>セイド</t>
    </rPh>
    <rPh sb="14" eb="16">
      <t>シュウキュウ</t>
    </rPh>
    <rPh sb="17" eb="19">
      <t>カセイ</t>
    </rPh>
    <rPh sb="20" eb="23">
      <t>ドウニュウナド</t>
    </rPh>
    <rPh sb="24" eb="26">
      <t>ロウドウ</t>
    </rPh>
    <rPh sb="26" eb="28">
      <t>ジョウケン</t>
    </rPh>
    <rPh sb="29" eb="31">
      <t>カイゼン</t>
    </rPh>
    <phoneticPr fontId="1"/>
  </si>
  <si>
    <t>雇用の状況</t>
    <rPh sb="0" eb="2">
      <t>コヨウ</t>
    </rPh>
    <rPh sb="3" eb="5">
      <t>ジョウキョウ</t>
    </rPh>
    <phoneticPr fontId="1"/>
  </si>
  <si>
    <t>職員数（うち常用）</t>
    <rPh sb="0" eb="2">
      <t>ショクイン</t>
    </rPh>
    <rPh sb="2" eb="3">
      <t>スウ</t>
    </rPh>
    <rPh sb="6" eb="8">
      <t>ジョウヨウ</t>
    </rPh>
    <phoneticPr fontId="1"/>
  </si>
  <si>
    <t>社会・労働保険等への加入状況</t>
    <rPh sb="0" eb="2">
      <t>シャカイ</t>
    </rPh>
    <rPh sb="3" eb="5">
      <t>ロウドウ</t>
    </rPh>
    <rPh sb="5" eb="8">
      <t>ホケンナド</t>
    </rPh>
    <rPh sb="10" eb="12">
      <t>カニュウ</t>
    </rPh>
    <rPh sb="12" eb="14">
      <t>ジョウキョウ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</si>
  <si>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</si>
  <si>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</si>
  <si>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</si>
  <si>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</si>
  <si>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現場作業職員</t>
    <rPh sb="0" eb="2">
      <t>ゲンバ</t>
    </rPh>
    <rPh sb="2" eb="4">
      <t>サギョウ</t>
    </rPh>
    <rPh sb="4" eb="6">
      <t>ショクイン</t>
    </rPh>
    <phoneticPr fontId="1"/>
  </si>
  <si>
    <t>事務系等職員</t>
    <rPh sb="0" eb="3">
      <t>ジムケイ</t>
    </rPh>
    <rPh sb="3" eb="4">
      <t>ナド</t>
    </rPh>
    <rPh sb="4" eb="6">
      <t>ショクイン</t>
    </rPh>
    <phoneticPr fontId="1"/>
  </si>
  <si>
    <t>人</t>
    <rPh sb="0" eb="1">
      <t>ヒト</t>
    </rPh>
    <phoneticPr fontId="1"/>
  </si>
  <si>
    <t>（　　　　）人</t>
    <rPh sb="6" eb="7">
      <t>ヒト</t>
    </rPh>
    <phoneticPr fontId="1"/>
  </si>
  <si>
    <t>○○○○</t>
    <phoneticPr fontId="1"/>
  </si>
  <si>
    <t>△△△△</t>
    <phoneticPr fontId="1"/>
  </si>
  <si>
    <t>○○○-△△△△</t>
    <phoneticPr fontId="1"/>
  </si>
  <si>
    <t>④社会・労働保険、退職金共済への加入等の福利厚生の充実</t>
    <rPh sb="1" eb="3">
      <t>シャカイ</t>
    </rPh>
    <rPh sb="4" eb="6">
      <t>ロウドウ</t>
    </rPh>
    <rPh sb="6" eb="8">
      <t>ホケン</t>
    </rPh>
    <rPh sb="12" eb="14">
      <t>キョウサイ</t>
    </rPh>
    <rPh sb="16" eb="19">
      <t>カニュウナド</t>
    </rPh>
    <rPh sb="20" eb="22">
      <t>フクリ</t>
    </rPh>
    <rPh sb="22" eb="24">
      <t>コウセイ</t>
    </rPh>
    <rPh sb="25" eb="27">
      <t>ジュウジツ</t>
    </rPh>
    <phoneticPr fontId="1"/>
  </si>
  <si>
    <r>
      <rPr>
        <sz val="10"/>
        <color theme="1"/>
        <rFont val="ＭＳ Ｐゴシック"/>
        <family val="3"/>
        <charset val="128"/>
        <scheme val="minor"/>
      </rPr>
      <t>⑤その他森林の経営管理を適切に行うことができない又は森林の経営管理に関し不正若しくは不誠実な行為をするおそれがあると認めるに足りる相当の理由がある者</t>
    </r>
    <r>
      <rPr>
        <sz val="8"/>
        <color theme="1"/>
        <rFont val="ＭＳ Ｐゴシック"/>
        <family val="2"/>
        <charset val="128"/>
        <scheme val="minor"/>
      </rPr>
      <t xml:space="preserve">
　※「その他・・・相当の理由がある者」とは、破産手続き開始の決定を受けて復権を得ない者や暴力団員による
　不当な行為の防止等に関する法律第32条第1項各号に掲げる者等が考えられる。</t>
    </r>
    <phoneticPr fontId="1"/>
  </si>
  <si>
    <t>素材生産量（主伐）</t>
    <rPh sb="0" eb="2">
      <t>ソザイ</t>
    </rPh>
    <rPh sb="2" eb="4">
      <t>セイサン</t>
    </rPh>
    <rPh sb="4" eb="5">
      <t>リョウ</t>
    </rPh>
    <rPh sb="6" eb="8">
      <t>シュバツ</t>
    </rPh>
    <phoneticPr fontId="1"/>
  </si>
  <si>
    <t>素材生産性（主伐）</t>
    <rPh sb="0" eb="2">
      <t>ソザイ</t>
    </rPh>
    <rPh sb="2" eb="4">
      <t>セイサン</t>
    </rPh>
    <rPh sb="4" eb="5">
      <t>セイ</t>
    </rPh>
    <rPh sb="6" eb="8">
      <t>シュバツ</t>
    </rPh>
    <phoneticPr fontId="1"/>
  </si>
  <si>
    <t>素材生産量（間伐）</t>
    <rPh sb="0" eb="2">
      <t>ソザイ</t>
    </rPh>
    <rPh sb="2" eb="4">
      <t>セイサン</t>
    </rPh>
    <rPh sb="4" eb="5">
      <t>リョウ</t>
    </rPh>
    <rPh sb="6" eb="8">
      <t>カンバツ</t>
    </rPh>
    <phoneticPr fontId="1"/>
  </si>
  <si>
    <t>素材生産性（間伐）</t>
    <rPh sb="0" eb="2">
      <t>ソザイ</t>
    </rPh>
    <rPh sb="2" eb="4">
      <t>セイサン</t>
    </rPh>
    <rPh sb="4" eb="5">
      <t>セイ</t>
    </rPh>
    <rPh sb="6" eb="8">
      <t>カンバツ</t>
    </rPh>
    <phoneticPr fontId="1"/>
  </si>
  <si>
    <t>【具体的な取組内容】</t>
    <rPh sb="1" eb="3">
      <t>グタイ</t>
    </rPh>
    <rPh sb="3" eb="4">
      <t>テキ</t>
    </rPh>
    <rPh sb="5" eb="7">
      <t>トリクミ</t>
    </rPh>
    <rPh sb="7" eb="9">
      <t>ナイヨウ</t>
    </rPh>
    <phoneticPr fontId="1"/>
  </si>
  <si>
    <t>造林・保育（植付）</t>
    <rPh sb="0" eb="2">
      <t>ゾウリン</t>
    </rPh>
    <rPh sb="3" eb="5">
      <t>ホイク</t>
    </rPh>
    <rPh sb="6" eb="8">
      <t>ウエツケ</t>
    </rPh>
    <phoneticPr fontId="1"/>
  </si>
  <si>
    <t>造林・保育（下刈り）</t>
    <rPh sb="0" eb="2">
      <t>ゾウリン</t>
    </rPh>
    <rPh sb="3" eb="5">
      <t>ホイク</t>
    </rPh>
    <rPh sb="6" eb="8">
      <t>シタガリ</t>
    </rPh>
    <phoneticPr fontId="1"/>
  </si>
  <si>
    <t>人</t>
    <rPh sb="0" eb="1">
      <t>ヒト</t>
    </rPh>
    <phoneticPr fontId="1"/>
  </si>
  <si>
    <t>（　　　人）</t>
    <rPh sb="4" eb="5">
      <t>ヒト</t>
    </rPh>
    <phoneticPr fontId="1"/>
  </si>
  <si>
    <t>台</t>
    <rPh sb="0" eb="1">
      <t>ダイ</t>
    </rPh>
    <phoneticPr fontId="1"/>
  </si>
  <si>
    <t>造林・保育（その他）</t>
    <phoneticPr fontId="1"/>
  </si>
  <si>
    <t>上記以外の林業の事業量</t>
    <rPh sb="0" eb="2">
      <t>ジョウキ</t>
    </rPh>
    <rPh sb="2" eb="4">
      <t>イガイ</t>
    </rPh>
    <rPh sb="5" eb="7">
      <t>リンギョウ</t>
    </rPh>
    <rPh sb="8" eb="11">
      <t>ジギョウリョウ</t>
    </rPh>
    <phoneticPr fontId="1"/>
  </si>
  <si>
    <t>事務職員</t>
    <rPh sb="0" eb="2">
      <t>ジム</t>
    </rPh>
    <rPh sb="2" eb="4">
      <t>ショクイン</t>
    </rPh>
    <phoneticPr fontId="1"/>
  </si>
  <si>
    <t>行動規範の策定</t>
    <rPh sb="0" eb="2">
      <t>コウドウ</t>
    </rPh>
    <rPh sb="2" eb="4">
      <t>キハン</t>
    </rPh>
    <rPh sb="5" eb="7">
      <t>サクテイ</t>
    </rPh>
    <phoneticPr fontId="1"/>
  </si>
  <si>
    <t>ガイドラインの遵守</t>
    <rPh sb="7" eb="9">
      <t>ジュンシュ</t>
    </rPh>
    <phoneticPr fontId="1"/>
  </si>
  <si>
    <t>〈以下の各項目の該当箇所に○を記入し、必要事項を記入すること。〉</t>
    <phoneticPr fontId="1"/>
  </si>
  <si>
    <t>１－（２）生産管理又は流通合理化等</t>
    <phoneticPr fontId="1"/>
  </si>
  <si>
    <r>
      <rPr>
        <sz val="10"/>
        <rFont val="ＭＳ Ｐゴシック"/>
        <family val="3"/>
        <charset val="128"/>
        <scheme val="minor"/>
      </rPr>
      <t>②主伐後に適切な更新を行うこと。ただし、他者の所有する森林の主伐にあっては、事前に森林所有者に対する適切な更新の働きかけに取り組んでいること。</t>
    </r>
    <r>
      <rPr>
        <sz val="8"/>
        <rFont val="ＭＳ Ｐゴシック"/>
        <family val="3"/>
        <charset val="128"/>
        <scheme val="minor"/>
      </rPr>
      <t xml:space="preserve">
　※「適切な更新」とは、市町村森林整備計画等を踏まえつつ、『山形県における皆伐・更新施業の
　　　手引き』を遵守することとする。
　（ただし、経営管理実施権の設定を受けた森林については植栽により再造林を行う必要がある。）</t>
    </r>
    <rPh sb="102" eb="105">
      <t>ヤマガタケン</t>
    </rPh>
    <rPh sb="109" eb="111">
      <t>カイバツ</t>
    </rPh>
    <rPh sb="112" eb="114">
      <t>コウシン</t>
    </rPh>
    <rPh sb="114" eb="116">
      <t>セギョウ</t>
    </rPh>
    <rPh sb="121" eb="123">
      <t>テビ</t>
    </rPh>
    <rPh sb="126" eb="128">
      <t>ジュンシュ</t>
    </rPh>
    <phoneticPr fontId="1"/>
  </si>
  <si>
    <t>（　１　人）</t>
    <rPh sb="4" eb="5">
      <t>ヒト</t>
    </rPh>
    <phoneticPr fontId="1"/>
  </si>
  <si>
    <r>
      <t>①</t>
    </r>
    <r>
      <rPr>
        <sz val="10"/>
        <rFont val="ＭＳ Ｐゴシック"/>
        <family val="3"/>
        <charset val="128"/>
        <scheme val="minor"/>
      </rPr>
      <t>主伐及び主伐後の再造林を一体的に実施する体制を有すること。</t>
    </r>
    <r>
      <rPr>
        <sz val="8"/>
        <rFont val="ＭＳ Ｐゴシック"/>
        <family val="3"/>
        <charset val="128"/>
        <scheme val="minor"/>
      </rPr>
      <t xml:space="preserve">
　※「一体的に実施する体制」とは主伐と再造林の両方を実施できる体制があることとする。
　ただし、主伐と再造林のどちらか一方を行わない民間事業者の場合は、もう一方を実施する
　他の民間事業者との連携協定、契約書等の連携した実績等により一体的に実施できる体制
　があることとする。</t>
    </r>
    <phoneticPr fontId="1"/>
  </si>
  <si>
    <t>添付書類</t>
    <rPh sb="0" eb="2">
      <t>テンプ</t>
    </rPh>
    <rPh sb="2" eb="4">
      <t>ショルイ</t>
    </rPh>
    <phoneticPr fontId="1"/>
  </si>
  <si>
    <t>　⑧主伐後の再造林の確保に関して他の民間事業体との連携協定、契約書等の写し</t>
    <rPh sb="16" eb="17">
      <t>ホカ</t>
    </rPh>
    <rPh sb="18" eb="20">
      <t>ミンカン</t>
    </rPh>
    <rPh sb="20" eb="22">
      <t>ジギョウ</t>
    </rPh>
    <rPh sb="22" eb="23">
      <t>タイ</t>
    </rPh>
    <rPh sb="30" eb="33">
      <t>ケイヤクショ</t>
    </rPh>
    <phoneticPr fontId="1"/>
  </si>
  <si>
    <t>　⑦直近３か年の貸借対照表及び損益計算書</t>
    <rPh sb="2" eb="4">
      <t>チョッキン</t>
    </rPh>
    <rPh sb="6" eb="7">
      <t>ネン</t>
    </rPh>
    <phoneticPr fontId="1"/>
  </si>
  <si>
    <t>登録申請書（様式１）</t>
    <rPh sb="0" eb="2">
      <t>トウロク</t>
    </rPh>
    <rPh sb="2" eb="5">
      <t>シンセイショ</t>
    </rPh>
    <rPh sb="6" eb="8">
      <t>ヨウシキ</t>
    </rPh>
    <phoneticPr fontId="1"/>
  </si>
  <si>
    <t>[うち民有林]</t>
    <phoneticPr fontId="1"/>
  </si>
  <si>
    <t>[うち
民有林]</t>
    <phoneticPr fontId="1"/>
  </si>
  <si>
    <t>①リスクアセスメントの実施</t>
    <phoneticPr fontId="1"/>
  </si>
  <si>
    <t>②防護具等の着用の徹底</t>
    <phoneticPr fontId="1"/>
  </si>
  <si>
    <t>③作業現場の安全巡回</t>
    <phoneticPr fontId="1"/>
  </si>
  <si>
    <t>⑥労働災害補償保険への加入（一人親方等の特別加入を含む）</t>
    <phoneticPr fontId="1"/>
  </si>
  <si>
    <t>⑦健康保険法第48条、厚生年金保険法第27条、及び雇用保険法第7条の規定による届出を行っていること</t>
    <phoneticPr fontId="1"/>
  </si>
  <si>
    <t>役員、（　）内常勤</t>
    <rPh sb="0" eb="2">
      <t>ヤクイン</t>
    </rPh>
    <rPh sb="6" eb="7">
      <t>ウチ</t>
    </rPh>
    <rPh sb="7" eb="9">
      <t>ジョウキン</t>
    </rPh>
    <rPh sb="8" eb="9">
      <t>ツトム</t>
    </rPh>
    <phoneticPr fontId="1"/>
  </si>
  <si>
    <r>
      <rPr>
        <sz val="10"/>
        <rFont val="ＭＳ Ｐゴシック"/>
        <family val="3"/>
        <charset val="128"/>
        <scheme val="minor"/>
      </rPr>
      <t>伐採と造林の一体的かつ適切な実施に向けて民間事業者が遵守すべき行動規範の策定等を行っていること。</t>
    </r>
    <r>
      <rPr>
        <sz val="9"/>
        <rFont val="ＭＳ Ｐゴシック"/>
        <family val="3"/>
        <charset val="128"/>
        <scheme val="minor"/>
      </rPr>
      <t xml:space="preserve">
　</t>
    </r>
    <r>
      <rPr>
        <sz val="8"/>
        <rFont val="ＭＳ Ｐゴシック"/>
        <family val="3"/>
        <charset val="128"/>
        <scheme val="minor"/>
      </rPr>
      <t>※「行動規範の策定等」には民間事業者が専門家の指導等を受けつつ、個別に行動規範を
　策定することのほか、「伐採事業者と造林事業者の連携等による伐採と再造林のガイドライン」
　（H30.3.28林振第1285号林業振興課長通知）の遵守を約束することを含む。
　※「伐採事業者と造林事業者の連携等による伐採と再造林のガイドライン」の遵守を
　約束する場合はガイドラインの遵守の取組済みに〇を記入
　※行動規範やガイドラインには、伐採前の現地確認の徹底等誤伐の未然防止を図る措置
　を盛り込み、遵守されていることを確認する体制を整備することが望ましい。</t>
    </r>
    <rPh sb="103" eb="105">
      <t>バッサイ</t>
    </rPh>
    <rPh sb="105" eb="108">
      <t>ジギョウシャ</t>
    </rPh>
    <rPh sb="109" eb="111">
      <t>ゾウリン</t>
    </rPh>
    <rPh sb="111" eb="113">
      <t>ジギョウ</t>
    </rPh>
    <rPh sb="113" eb="114">
      <t>シャ</t>
    </rPh>
    <rPh sb="115" eb="118">
      <t>レンケイナド</t>
    </rPh>
    <rPh sb="121" eb="123">
      <t>バッサイ</t>
    </rPh>
    <rPh sb="124" eb="127">
      <t>サイゾウリン</t>
    </rPh>
    <rPh sb="164" eb="166">
      <t>ジュンシュ</t>
    </rPh>
    <rPh sb="167" eb="169">
      <t>ヤクソク</t>
    </rPh>
    <rPh sb="223" eb="225">
      <t>バアイ</t>
    </rPh>
    <rPh sb="233" eb="235">
      <t>ジュンシュ</t>
    </rPh>
    <rPh sb="236" eb="238">
      <t>トリクミ</t>
    </rPh>
    <rPh sb="238" eb="239">
      <t>ズ</t>
    </rPh>
    <rPh sb="243" eb="245">
      <t>キニュウ</t>
    </rPh>
    <phoneticPr fontId="1"/>
  </si>
  <si>
    <r>
      <t>④</t>
    </r>
    <r>
      <rPr>
        <sz val="9"/>
        <rFont val="ＭＳ Ｐゴシック"/>
        <family val="3"/>
        <charset val="128"/>
        <scheme val="minor"/>
      </rPr>
      <t>労働安全コンサルタント等専門家による安全診断・指導等の労働安全対策</t>
    </r>
    <phoneticPr fontId="1"/>
  </si>
  <si>
    <r>
      <rPr>
        <sz val="9"/>
        <rFont val="ＭＳ Ｐゴシック"/>
        <family val="3"/>
        <charset val="128"/>
        <scheme val="minor"/>
      </rPr>
      <t>⑤</t>
    </r>
    <r>
      <rPr>
        <sz val="9"/>
        <rFont val="ＭＳ Ｐゴシック"/>
        <family val="3"/>
        <charset val="128"/>
        <scheme val="minor"/>
      </rPr>
      <t>現場作業職員等に対し、労働安全衛生法に基づく安全衛生教育を行っていること。</t>
    </r>
    <rPh sb="1" eb="3">
      <t>ゲンバ</t>
    </rPh>
    <rPh sb="3" eb="5">
      <t>サギョウ</t>
    </rPh>
    <rPh sb="5" eb="7">
      <t>ショクイン</t>
    </rPh>
    <rPh sb="7" eb="8">
      <t>ナド</t>
    </rPh>
    <rPh sb="9" eb="10">
      <t>タイ</t>
    </rPh>
    <rPh sb="12" eb="14">
      <t>ロウドウ</t>
    </rPh>
    <rPh sb="14" eb="16">
      <t>アンゼン</t>
    </rPh>
    <rPh sb="16" eb="19">
      <t>エイセイホウ</t>
    </rPh>
    <rPh sb="20" eb="21">
      <t>モト</t>
    </rPh>
    <rPh sb="23" eb="25">
      <t>アンゼン</t>
    </rPh>
    <rPh sb="25" eb="27">
      <t>エイセイ</t>
    </rPh>
    <rPh sb="27" eb="29">
      <t>キョウイク</t>
    </rPh>
    <rPh sb="30" eb="31">
      <t>オコナ</t>
    </rPh>
    <phoneticPr fontId="1"/>
  </si>
  <si>
    <r>
      <t>④</t>
    </r>
    <r>
      <rPr>
        <sz val="10"/>
        <rFont val="ＭＳ Ｐゴシック"/>
        <family val="3"/>
        <charset val="128"/>
        <scheme val="minor"/>
      </rPr>
      <t>１－（６）の行動規範やガイドライン等に反する行為をしたと認められる者</t>
    </r>
    <rPh sb="20" eb="21">
      <t>ハン</t>
    </rPh>
    <rPh sb="23" eb="25">
      <t>コウイ</t>
    </rPh>
    <phoneticPr fontId="1"/>
  </si>
  <si>
    <t>主たる事業所の所在地※</t>
    <rPh sb="0" eb="1">
      <t>シュ</t>
    </rPh>
    <rPh sb="3" eb="6">
      <t>ジギョウショ</t>
    </rPh>
    <rPh sb="7" eb="10">
      <t>ショザイチ</t>
    </rPh>
    <phoneticPr fontId="1"/>
  </si>
  <si>
    <t>森林経営プランナー</t>
    <rPh sb="0" eb="2">
      <t>シンリン</t>
    </rPh>
    <rPh sb="2" eb="4">
      <t>ケイエイ</t>
    </rPh>
    <phoneticPr fontId="1"/>
  </si>
  <si>
    <t>※主たる事業所が山形県外にある申請者にあっては、山形県内の本店又は支店の住所も記載すること。</t>
    <rPh sb="1" eb="2">
      <t>シュ</t>
    </rPh>
    <rPh sb="4" eb="7">
      <t>ジギョウショ</t>
    </rPh>
    <rPh sb="8" eb="12">
      <t>ヤマガタケンガイ</t>
    </rPh>
    <rPh sb="15" eb="18">
      <t>シンセイシャ</t>
    </rPh>
    <rPh sb="24" eb="28">
      <t>ヤマガタケンナイ</t>
    </rPh>
    <rPh sb="29" eb="31">
      <t>ホンテン</t>
    </rPh>
    <rPh sb="31" eb="32">
      <t>マタ</t>
    </rPh>
    <rPh sb="33" eb="35">
      <t>シテン</t>
    </rPh>
    <rPh sb="36" eb="38">
      <t>ジュウショ</t>
    </rPh>
    <rPh sb="39" eb="41">
      <t>キサイ</t>
    </rPh>
    <phoneticPr fontId="1"/>
  </si>
  <si>
    <t>経営管理に関する情報（別添１）</t>
    <rPh sb="0" eb="2">
      <t>ケイエイ</t>
    </rPh>
    <rPh sb="2" eb="4">
      <t>カンリ</t>
    </rPh>
    <rPh sb="5" eb="6">
      <t>カン</t>
    </rPh>
    <rPh sb="8" eb="10">
      <t>ジョウホウ</t>
    </rPh>
    <rPh sb="11" eb="13">
      <t>ベッテン</t>
    </rPh>
    <phoneticPr fontId="1"/>
  </si>
  <si>
    <t>　⑤就業規則の写し</t>
    <rPh sb="2" eb="6">
      <t>シュウギョウキソク</t>
    </rPh>
    <rPh sb="7" eb="8">
      <t>ウツ</t>
    </rPh>
    <phoneticPr fontId="1"/>
  </si>
  <si>
    <t>　④労働者の雇用に関して交付している文書（労働条件通知書等）の写し　</t>
    <rPh sb="18" eb="20">
      <t>ブンショ</t>
    </rPh>
    <rPh sb="21" eb="23">
      <t>ロウドウ</t>
    </rPh>
    <rPh sb="23" eb="25">
      <t>ジョウケン</t>
    </rPh>
    <rPh sb="25" eb="28">
      <t>ツウチショ</t>
    </rPh>
    <rPh sb="28" eb="29">
      <t>ナド</t>
    </rPh>
    <phoneticPr fontId="1"/>
  </si>
  <si>
    <t>　⑨事業量の実績を証する書類　</t>
    <rPh sb="2" eb="5">
      <t>ジギョウリョウ</t>
    </rPh>
    <rPh sb="6" eb="8">
      <t>ジッセキ</t>
    </rPh>
    <rPh sb="9" eb="10">
      <t>ショウ</t>
    </rPh>
    <rPh sb="12" eb="14">
      <t>ショルイ</t>
    </rPh>
    <phoneticPr fontId="1"/>
  </si>
  <si>
    <t>事業希望市町村名</t>
    <rPh sb="0" eb="2">
      <t>ジギョウ</t>
    </rPh>
    <rPh sb="2" eb="4">
      <t>キボウ</t>
    </rPh>
    <rPh sb="4" eb="7">
      <t>シチョウソン</t>
    </rPh>
    <rPh sb="7" eb="8">
      <t>メイ</t>
    </rPh>
    <phoneticPr fontId="1"/>
  </si>
  <si>
    <r>
      <t>素材生産又は造林・保育に関して</t>
    </r>
    <r>
      <rPr>
        <sz val="10"/>
        <color theme="1"/>
        <rFont val="ＭＳ Ｐゴシック"/>
        <family val="3"/>
        <charset val="128"/>
        <scheme val="minor"/>
      </rPr>
      <t>1</t>
    </r>
    <r>
      <rPr>
        <sz val="10"/>
        <color theme="1"/>
        <rFont val="ＭＳ Ｐゴシック"/>
        <family val="2"/>
        <charset val="128"/>
        <scheme val="minor"/>
      </rPr>
      <t>年以上の事業実績を有すること、又は所属する現場作業員の現場従事実績等が</t>
    </r>
    <r>
      <rPr>
        <sz val="10"/>
        <color theme="1"/>
        <rFont val="ＭＳ Ｐゴシック"/>
        <family val="3"/>
        <charset val="128"/>
        <scheme val="minor"/>
      </rPr>
      <t>1</t>
    </r>
    <r>
      <rPr>
        <sz val="10"/>
        <color theme="1"/>
        <rFont val="ＭＳ Ｐゴシック"/>
        <family val="2"/>
        <charset val="128"/>
        <scheme val="minor"/>
      </rPr>
      <t>年以上であること。</t>
    </r>
    <phoneticPr fontId="1"/>
  </si>
  <si>
    <t>1年以上
実績等</t>
    <rPh sb="1" eb="2">
      <t>ネン</t>
    </rPh>
    <rPh sb="2" eb="4">
      <t>イジョウ</t>
    </rPh>
    <rPh sb="5" eb="8">
      <t>ジッセキナド</t>
    </rPh>
    <phoneticPr fontId="1"/>
  </si>
  <si>
    <t>　①登記事項証明書の写し　　　</t>
    <rPh sb="2" eb="4">
      <t>トウキ</t>
    </rPh>
    <rPh sb="4" eb="6">
      <t>ジコウ</t>
    </rPh>
    <rPh sb="6" eb="9">
      <t>ショウメイショ</t>
    </rPh>
    <rPh sb="10" eb="11">
      <t>ウツ</t>
    </rPh>
    <phoneticPr fontId="1"/>
  </si>
  <si>
    <t>　②住民票の写し　　　　　　　　　</t>
    <rPh sb="2" eb="5">
      <t>ジュウミンヒョウ</t>
    </rPh>
    <rPh sb="6" eb="7">
      <t>ウツ</t>
    </rPh>
    <phoneticPr fontId="1"/>
  </si>
  <si>
    <t>【一定の割合】
15%（5年）増加、10%（3年）増加
【一定の水準】
生産量5,000㎥/年以上、主伐生産性11㎥/人日、間伐生産性8㎥/人日</t>
    <rPh sb="29" eb="31">
      <t>イッテイ</t>
    </rPh>
    <rPh sb="32" eb="34">
      <t>スイジュン</t>
    </rPh>
    <phoneticPr fontId="1"/>
  </si>
  <si>
    <t>　③納税証明書の写し（※１）</t>
    <rPh sb="2" eb="4">
      <t>ノウゼイ</t>
    </rPh>
    <rPh sb="4" eb="7">
      <t>ショウメイショ</t>
    </rPh>
    <rPh sb="8" eb="9">
      <t>ウツ</t>
    </rPh>
    <phoneticPr fontId="1"/>
  </si>
  <si>
    <t>　⑥労働者の社会・労働保険等への加入状況が確認できる書類（※２）</t>
    <phoneticPr fontId="1"/>
  </si>
  <si>
    <t>○印の書類を提出してください。ただし、該当がない場合は提出不要です。</t>
    <rPh sb="1" eb="2">
      <t>ジルシ</t>
    </rPh>
    <rPh sb="3" eb="5">
      <t>ショルイ</t>
    </rPh>
    <rPh sb="6" eb="8">
      <t>テイシュツ</t>
    </rPh>
    <rPh sb="19" eb="21">
      <t>ガイトウ</t>
    </rPh>
    <rPh sb="24" eb="26">
      <t>バアイ</t>
    </rPh>
    <rPh sb="27" eb="29">
      <t>テイシュツ</t>
    </rPh>
    <rPh sb="29" eb="31">
      <t>フヨウ</t>
    </rPh>
    <phoneticPr fontId="1"/>
  </si>
  <si>
    <t>※１　国税、都道府県税、市町村税</t>
    <rPh sb="3" eb="5">
      <t>コクゼイ</t>
    </rPh>
    <rPh sb="6" eb="11">
      <t>トドウフケンゼイ</t>
    </rPh>
    <rPh sb="12" eb="16">
      <t>シチョウソンゼイ</t>
    </rPh>
    <phoneticPr fontId="1"/>
  </si>
  <si>
    <t>※２　労働保険申告書、健康保険・厚生年金保険被保険者標準報酬決定通知書の写し等</t>
    <rPh sb="3" eb="7">
      <t>ロウドウホケン</t>
    </rPh>
    <rPh sb="7" eb="10">
      <t>シンコクショ</t>
    </rPh>
    <rPh sb="11" eb="15">
      <t>ケンコウホケン</t>
    </rPh>
    <rPh sb="16" eb="20">
      <t>コウセイネンキン</t>
    </rPh>
    <rPh sb="20" eb="22">
      <t>ホケン</t>
    </rPh>
    <rPh sb="22" eb="25">
      <t>ヒホケン</t>
    </rPh>
    <rPh sb="25" eb="26">
      <t>シャ</t>
    </rPh>
    <rPh sb="26" eb="28">
      <t>ヒョウジュン</t>
    </rPh>
    <rPh sb="28" eb="30">
      <t>ホウシュウ</t>
    </rPh>
    <rPh sb="30" eb="35">
      <t>ケッテイツウチショ</t>
    </rPh>
    <rPh sb="36" eb="37">
      <t>ウツ</t>
    </rPh>
    <rPh sb="38" eb="39">
      <t>トウ</t>
    </rPh>
    <phoneticPr fontId="1"/>
  </si>
  <si>
    <t>〇</t>
    <phoneticPr fontId="1"/>
  </si>
  <si>
    <t>現況基準年</t>
    <rPh sb="0" eb="2">
      <t>ゲンキョウ</t>
    </rPh>
    <rPh sb="2" eb="5">
      <t>キジュンネン</t>
    </rPh>
    <phoneticPr fontId="1"/>
  </si>
  <si>
    <r>
      <t xml:space="preserve">①事業量等
</t>
    </r>
    <r>
      <rPr>
        <sz val="8"/>
        <color theme="1"/>
        <rFont val="ＭＳ Ｐゴシック"/>
        <family val="3"/>
        <charset val="128"/>
        <scheme val="minor"/>
      </rPr>
      <t>※太枠内は必須</t>
    </r>
    <rPh sb="1" eb="3">
      <t>ジギョウ</t>
    </rPh>
    <rPh sb="3" eb="4">
      <t>リョウ</t>
    </rPh>
    <rPh sb="4" eb="5">
      <t>トウ</t>
    </rPh>
    <rPh sb="8" eb="10">
      <t>フトワク</t>
    </rPh>
    <rPh sb="10" eb="11">
      <t>ナイ</t>
    </rPh>
    <rPh sb="12" eb="14">
      <t>ヒッス</t>
    </rPh>
    <phoneticPr fontId="1"/>
  </si>
  <si>
    <t>経営管理実施権設定森林面積</t>
    <rPh sb="0" eb="4">
      <t>ケイエイカンリ</t>
    </rPh>
    <rPh sb="4" eb="7">
      <t>ジッシケン</t>
    </rPh>
    <rPh sb="7" eb="9">
      <t>セッテイ</t>
    </rPh>
    <rPh sb="9" eb="11">
      <t>シンリン</t>
    </rPh>
    <rPh sb="11" eb="13">
      <t>メンセキ</t>
    </rPh>
    <phoneticPr fontId="1"/>
  </si>
  <si>
    <t>森林経営計画対象森林面積</t>
    <phoneticPr fontId="1"/>
  </si>
  <si>
    <t>その他対象森林面積</t>
    <rPh sb="2" eb="3">
      <t>タ</t>
    </rPh>
    <rPh sb="3" eb="5">
      <t>タイショウ</t>
    </rPh>
    <rPh sb="5" eb="7">
      <t>シンリン</t>
    </rPh>
    <rPh sb="7" eb="9">
      <t>メンセキ</t>
    </rPh>
    <phoneticPr fontId="1"/>
  </si>
  <si>
    <t>計</t>
    <rPh sb="0" eb="1">
      <t>ケイ</t>
    </rPh>
    <phoneticPr fontId="1"/>
  </si>
  <si>
    <t>③認定森林経営プランナーの在籍</t>
    <rPh sb="1" eb="3">
      <t>ニンテイ</t>
    </rPh>
    <rPh sb="3" eb="5">
      <t>シンリン</t>
    </rPh>
    <rPh sb="5" eb="7">
      <t>ケイエイ</t>
    </rPh>
    <rPh sb="13" eb="15">
      <t>ザイセキ</t>
    </rPh>
    <phoneticPr fontId="1"/>
  </si>
  <si>
    <t>⑧過去３年以内に休業４日以上の労働災害または死亡災害が発生していない。または、死傷災害が発生した場合であっても、適切な再発防止策が定められており、現場作業職員を含む組織内全員に周知されている。</t>
    <rPh sb="1" eb="3">
      <t>カコ</t>
    </rPh>
    <rPh sb="4" eb="7">
      <t>ネンイナイ</t>
    </rPh>
    <rPh sb="8" eb="10">
      <t>キュウギョウ</t>
    </rPh>
    <rPh sb="11" eb="12">
      <t>ニチ</t>
    </rPh>
    <rPh sb="12" eb="14">
      <t>イジョウ</t>
    </rPh>
    <rPh sb="15" eb="19">
      <t>ロウドウサイガイ</t>
    </rPh>
    <rPh sb="22" eb="26">
      <t>シボウサイガイ</t>
    </rPh>
    <rPh sb="27" eb="29">
      <t>ハッセイ</t>
    </rPh>
    <rPh sb="39" eb="43">
      <t>シショウサイガイ</t>
    </rPh>
    <rPh sb="44" eb="46">
      <t>ハッセイ</t>
    </rPh>
    <rPh sb="48" eb="50">
      <t>バアイ</t>
    </rPh>
    <rPh sb="56" eb="58">
      <t>テキセツ</t>
    </rPh>
    <rPh sb="59" eb="61">
      <t>サイハツ</t>
    </rPh>
    <rPh sb="61" eb="64">
      <t>ボウシサク</t>
    </rPh>
    <rPh sb="65" eb="66">
      <t>サダ</t>
    </rPh>
    <rPh sb="73" eb="75">
      <t>ゲンバ</t>
    </rPh>
    <rPh sb="75" eb="77">
      <t>サギョウ</t>
    </rPh>
    <rPh sb="77" eb="79">
      <t>ショクイン</t>
    </rPh>
    <rPh sb="80" eb="81">
      <t>フク</t>
    </rPh>
    <rPh sb="82" eb="84">
      <t>ソシキ</t>
    </rPh>
    <rPh sb="84" eb="85">
      <t>ナイ</t>
    </rPh>
    <rPh sb="85" eb="87">
      <t>ゼンイン</t>
    </rPh>
    <rPh sb="88" eb="90">
      <t>シュウチ</t>
    </rPh>
    <phoneticPr fontId="1"/>
  </si>
  <si>
    <r>
      <rPr>
        <sz val="10"/>
        <color theme="1"/>
        <rFont val="ＭＳ Ｐゴシック"/>
        <family val="3"/>
        <charset val="128"/>
        <scheme val="minor"/>
      </rPr>
      <t>⑤その他森林の経営管理を適切に行うことができない又は森林の経営管理に関し不正若しくは不誠実な行為をするおそれがあると認めるに足りる相当の理由がある者</t>
    </r>
    <r>
      <rPr>
        <sz val="8"/>
        <color theme="1"/>
        <rFont val="ＭＳ Ｐゴシック"/>
        <family val="2"/>
        <charset val="128"/>
        <scheme val="minor"/>
      </rPr>
      <t xml:space="preserve">
　※「その他・・・相当の理由がある者」とは、破産手続き開始の決定を受けて復権を得ない者や暴力団員による
　不当な行為の防止等に関する法律第32条第0項各号に掲げる者等が考えられる。</t>
    </r>
    <r>
      <rPr>
        <sz val="11"/>
        <color theme="1"/>
        <rFont val="ＭＳ Ｐゴシック"/>
        <family val="2"/>
        <charset val="128"/>
        <scheme val="minor"/>
      </rPr>
      <t/>
    </r>
  </si>
  <si>
    <t>該当する</t>
    <rPh sb="0" eb="2">
      <t>ガイトウ</t>
    </rPh>
    <phoneticPr fontId="1"/>
  </si>
  <si>
    <t>⑥森林所有者や請負事業者との取引条件を書面等により明示している</t>
    <rPh sb="1" eb="6">
      <t>シンリンショユウシャ</t>
    </rPh>
    <rPh sb="7" eb="9">
      <t>ウケオイ</t>
    </rPh>
    <rPh sb="9" eb="12">
      <t>ジギョウシャ</t>
    </rPh>
    <rPh sb="14" eb="18">
      <t>トリヒキジョウケン</t>
    </rPh>
    <rPh sb="19" eb="22">
      <t>ショメントウ</t>
    </rPh>
    <rPh sb="25" eb="27">
      <t>メイジ</t>
    </rPh>
    <phoneticPr fontId="1"/>
  </si>
  <si>
    <t>林業技能士（1級又は2級）</t>
    <rPh sb="0" eb="2">
      <t>リンギョウ</t>
    </rPh>
    <rPh sb="2" eb="5">
      <t>ギノウシ</t>
    </rPh>
    <rPh sb="7" eb="8">
      <t>キュウ</t>
    </rPh>
    <rPh sb="8" eb="9">
      <t>マタ</t>
    </rPh>
    <rPh sb="11" eb="12">
      <t>キュウ</t>
    </rPh>
    <phoneticPr fontId="1"/>
  </si>
  <si>
    <t>１－（１）生産量の増加又は生産性の向上について（①又は②のいずれかを記載すること）</t>
    <rPh sb="5" eb="7">
      <t>セイサン</t>
    </rPh>
    <rPh sb="7" eb="8">
      <t>リョウ</t>
    </rPh>
    <rPh sb="9" eb="11">
      <t>ゾウカ</t>
    </rPh>
    <rPh sb="11" eb="12">
      <t>マタ</t>
    </rPh>
    <rPh sb="13" eb="16">
      <t>セイサンセイ</t>
    </rPh>
    <rPh sb="17" eb="19">
      <t>コウジョウ</t>
    </rPh>
    <rPh sb="25" eb="26">
      <t>マタ</t>
    </rPh>
    <rPh sb="34" eb="36">
      <t>キサイ</t>
    </rPh>
    <phoneticPr fontId="1"/>
  </si>
  <si>
    <r>
      <t xml:space="preserve">②森林面積
</t>
    </r>
    <r>
      <rPr>
        <sz val="8"/>
        <rFont val="ＭＳ Ｐゴシック"/>
        <family val="3"/>
        <charset val="128"/>
        <scheme val="minor"/>
      </rPr>
      <t>※太枠内は必須</t>
    </r>
    <rPh sb="1" eb="3">
      <t>シンリン</t>
    </rPh>
    <rPh sb="3" eb="5">
      <t>メンセキ</t>
    </rPh>
    <rPh sb="8" eb="9">
      <t>フト</t>
    </rPh>
    <rPh sb="9" eb="10">
      <t>ワク</t>
    </rPh>
    <rPh sb="10" eb="11">
      <t>ナイ</t>
    </rPh>
    <rPh sb="12" eb="14">
      <t>ヒッス</t>
    </rPh>
    <phoneticPr fontId="1"/>
  </si>
  <si>
    <t>⑨その他の取組</t>
    <phoneticPr fontId="1"/>
  </si>
  <si>
    <t>（　　　）人</t>
    <rPh sb="5" eb="6">
      <t>ヒト</t>
    </rPh>
    <phoneticPr fontId="1"/>
  </si>
  <si>
    <r>
      <rPr>
        <sz val="10"/>
        <color theme="1"/>
        <rFont val="ＭＳ Ｐゴシック"/>
        <family val="3"/>
        <charset val="128"/>
        <scheme val="minor"/>
      </rPr>
      <t>①業務に関連して法令を違反し、代表役員等や一般役員等が逮捕され、又は逮捕を経ないで公訴を提起されたときから1年間を経過していない者</t>
    </r>
    <r>
      <rPr>
        <sz val="8"/>
        <color theme="1"/>
        <rFont val="ＭＳ Ｐゴシック"/>
        <family val="2"/>
        <charset val="128"/>
        <scheme val="minor"/>
      </rPr>
      <t xml:space="preserve">
　※「代表役員等」とは、法人の代表権を有する役員若しくは個人事業主とする。
　※「一般役員等」とは、法人の役員、支配人又はその支店若しくは営業所を代表する者とする。</t>
    </r>
    <phoneticPr fontId="1"/>
  </si>
  <si>
    <t>（様式１－別紙）　提出資料一覧</t>
    <rPh sb="1" eb="3">
      <t>ヨウシキ</t>
    </rPh>
    <rPh sb="5" eb="7">
      <t>ベッシ</t>
    </rPh>
    <rPh sb="9" eb="13">
      <t>テイシュツシリョウ</t>
    </rPh>
    <rPh sb="13" eb="15">
      <t>イチラン</t>
    </rPh>
    <phoneticPr fontId="1"/>
  </si>
  <si>
    <t>【目標値の達成に向けた今後の方針及び具体的な取組】</t>
    <rPh sb="1" eb="3">
      <t>モクヒョウ</t>
    </rPh>
    <rPh sb="3" eb="4">
      <t>チ</t>
    </rPh>
    <rPh sb="5" eb="7">
      <t>タッセイ</t>
    </rPh>
    <rPh sb="8" eb="9">
      <t>ム</t>
    </rPh>
    <rPh sb="11" eb="13">
      <t>コンゴ</t>
    </rPh>
    <rPh sb="14" eb="16">
      <t>ホウシン</t>
    </rPh>
    <rPh sb="16" eb="17">
      <t>オヨ</t>
    </rPh>
    <rPh sb="18" eb="21">
      <t>グタイテキ</t>
    </rPh>
    <rPh sb="22" eb="24">
      <t>トリク</t>
    </rPh>
    <phoneticPr fontId="1"/>
  </si>
  <si>
    <t>⑤その他の取組</t>
    <rPh sb="3" eb="4">
      <t>ホカ</t>
    </rPh>
    <rPh sb="5" eb="7">
      <t>トリクミ</t>
    </rPh>
    <phoneticPr fontId="1"/>
  </si>
  <si>
    <r>
      <t xml:space="preserve">①事業量等
</t>
    </r>
    <r>
      <rPr>
        <sz val="8"/>
        <color theme="1"/>
        <rFont val="ＭＳ Ｐゴシック"/>
        <family val="3"/>
        <charset val="128"/>
        <scheme val="minor"/>
      </rPr>
      <t>※太枠内は必須</t>
    </r>
    <phoneticPr fontId="1"/>
  </si>
  <si>
    <t>⑧その他の取組</t>
    <phoneticPr fontId="1"/>
  </si>
  <si>
    <t>　⑩伐採・造林に関する行動規範等の写し又は遵守</t>
    <rPh sb="19" eb="20">
      <t>マタ</t>
    </rPh>
    <rPh sb="21" eb="23">
      <t>ジュンシュ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</si>
</sst>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quot;年後&quot;"/>
    <numFmt numFmtId="178" formatCode="&quot;(&quot;0&quot;)&quot;"/>
    <numFmt numFmtId="179" formatCode="&quot;[&quot;#,##0&quot;]&quot;"/>
    <numFmt numFmtId="180" formatCode="&quot;[&quot;0.0&quot;]&quot;"/>
    <numFmt numFmtId="181" formatCode="#,##0.0_);\(#,##0.0\)"/>
  </numFmts>
  <fonts count="2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sz val="5"/>
      <color theme="1"/>
      <name val="ＭＳ Ｐゴシック"/>
      <family val="2"/>
      <charset val="128"/>
      <scheme val="minor"/>
    </font>
    <font>
      <sz val="9"/>
      <color rgb="FFFF0000"/>
      <name val="ＭＳ Ｐゴシック"/>
      <family val="2"/>
      <charset val="128"/>
      <scheme val="minor"/>
    </font>
    <font>
      <sz val="9"/>
      <name val="ＭＳ Ｐゴシック"/>
      <family val="2"/>
      <charset val="128"/>
      <scheme val="minor"/>
    </font>
    <font>
      <sz val="10"/>
      <name val="ＭＳ Ｐゴシック"/>
      <family val="2"/>
      <charset val="128"/>
      <scheme val="minor"/>
    </font>
    <font>
      <b/>
      <sz val="9"/>
      <color indexed="81"/>
      <name val="MS P ゴシック"/>
      <family val="3"/>
      <charset val="128"/>
    </font>
    <font>
      <u/>
      <sz val="10"/>
      <color rgb="FFFF0000"/>
      <name val="ＭＳ Ｐゴシック"/>
      <family val="3"/>
      <charset val="128"/>
      <scheme val="minor"/>
    </font>
    <font>
      <u/>
      <sz val="8"/>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diagonal/>
    </border>
    <border>
      <left/>
      <right/>
      <top style="medium">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medium">
        <color indexed="64"/>
      </left>
      <right/>
      <top style="thin">
        <color indexed="64"/>
      </top>
      <bottom style="hair">
        <color indexed="64"/>
      </bottom>
      <diagonal/>
    </border>
    <border>
      <left/>
      <right/>
      <top style="thin">
        <color theme="0"/>
      </top>
      <bottom/>
      <diagonal/>
    </border>
    <border>
      <left style="thin">
        <color theme="0"/>
      </left>
      <right/>
      <top/>
      <bottom style="thin">
        <color theme="0"/>
      </bottom>
      <diagonal/>
    </border>
    <border>
      <left/>
      <right style="hair">
        <color indexed="64"/>
      </right>
      <top style="medium">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style="thin">
        <color indexed="64"/>
      </left>
      <right/>
      <top style="thin">
        <color theme="0"/>
      </top>
      <bottom style="thin">
        <color theme="0"/>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right style="thin">
        <color indexed="64"/>
      </right>
      <top style="thin">
        <color theme="0"/>
      </top>
      <bottom style="thin">
        <color theme="0"/>
      </bottom>
      <diagonal/>
    </border>
    <border>
      <left style="thin">
        <color theme="0"/>
      </left>
      <right/>
      <top/>
      <bottom/>
      <diagonal/>
    </border>
    <border>
      <left/>
      <right style="medium">
        <color indexed="64"/>
      </right>
      <top style="thin">
        <color indexed="64"/>
      </top>
      <bottom style="thin">
        <color indexed="64"/>
      </bottom>
      <diagonal/>
    </border>
    <border diagonalUp="1">
      <left style="hair">
        <color indexed="64"/>
      </left>
      <right style="hair">
        <color indexed="64"/>
      </right>
      <top style="thin">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style="hair">
        <color indexed="64"/>
      </left>
      <right style="hair">
        <color indexed="64"/>
      </right>
      <top style="hair">
        <color indexed="64"/>
      </top>
      <bottom style="medium">
        <color indexed="64"/>
      </bottom>
      <diagonal style="thin">
        <color indexed="64"/>
      </diagonal>
    </border>
    <border>
      <left style="hair">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diagonalUp="1">
      <left style="hair">
        <color indexed="64"/>
      </left>
      <right style="hair">
        <color indexed="64"/>
      </right>
      <top/>
      <bottom style="medium">
        <color indexed="64"/>
      </bottom>
      <diagonal style="thin">
        <color indexed="64"/>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636">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5" fillId="0" borderId="2" xfId="0" applyFont="1" applyBorder="1">
      <alignment vertical="center"/>
    </xf>
    <xf numFmtId="0" fontId="5" fillId="0" borderId="28" xfId="0" applyFont="1" applyBorder="1">
      <alignment vertical="center"/>
    </xf>
    <xf numFmtId="0" fontId="5" fillId="0" borderId="3" xfId="0" applyFont="1" applyBorder="1">
      <alignment vertical="center"/>
    </xf>
    <xf numFmtId="0" fontId="5" fillId="0" borderId="24" xfId="0" applyFont="1" applyBorder="1">
      <alignment vertical="center"/>
    </xf>
    <xf numFmtId="0" fontId="5" fillId="0" borderId="30" xfId="0" applyFont="1" applyBorder="1">
      <alignment vertical="center"/>
    </xf>
    <xf numFmtId="0" fontId="5" fillId="0" borderId="25" xfId="0" applyFont="1" applyBorder="1">
      <alignment vertical="center"/>
    </xf>
    <xf numFmtId="0" fontId="5" fillId="0" borderId="8" xfId="0" applyFont="1" applyBorder="1">
      <alignment vertical="center"/>
    </xf>
    <xf numFmtId="0" fontId="0" fillId="0" borderId="0" xfId="0" applyAlignment="1">
      <alignment horizontal="center" vertical="center"/>
    </xf>
    <xf numFmtId="0" fontId="2" fillId="0" borderId="46" xfId="0" applyFont="1" applyBorder="1" applyAlignment="1">
      <alignment horizontal="center" vertical="center" shrinkToFit="1"/>
    </xf>
    <xf numFmtId="38" fontId="0" fillId="0" borderId="57" xfId="1" applyFont="1" applyBorder="1">
      <alignment vertical="center"/>
    </xf>
    <xf numFmtId="0" fontId="2" fillId="0" borderId="47" xfId="0" applyFont="1" applyBorder="1" applyAlignment="1">
      <alignment horizontal="center" vertical="center" shrinkToFit="1"/>
    </xf>
    <xf numFmtId="38" fontId="0" fillId="0" borderId="58" xfId="1" applyFont="1" applyBorder="1">
      <alignment vertical="center"/>
    </xf>
    <xf numFmtId="0" fontId="2" fillId="0" borderId="53" xfId="0" applyFont="1" applyBorder="1" applyAlignment="1">
      <alignment horizontal="center" vertical="center"/>
    </xf>
    <xf numFmtId="38" fontId="0" fillId="0" borderId="60" xfId="1" applyFont="1" applyBorder="1">
      <alignment vertical="center"/>
    </xf>
    <xf numFmtId="0" fontId="2" fillId="0" borderId="82" xfId="0" applyFont="1" applyBorder="1" applyAlignment="1">
      <alignment horizontal="center" vertical="center" shrinkToFit="1"/>
    </xf>
    <xf numFmtId="9" fontId="6" fillId="0" borderId="83" xfId="2" applyFont="1" applyBorder="1">
      <alignment vertical="center"/>
    </xf>
    <xf numFmtId="0" fontId="2" fillId="0" borderId="85" xfId="0" applyFont="1" applyBorder="1" applyAlignment="1">
      <alignment horizontal="center" vertical="center" shrinkToFit="1"/>
    </xf>
    <xf numFmtId="9" fontId="6" fillId="0" borderId="81" xfId="2" applyFont="1" applyBorder="1">
      <alignment vertical="center"/>
    </xf>
    <xf numFmtId="0" fontId="2" fillId="0" borderId="32" xfId="0" applyFont="1" applyBorder="1" applyAlignment="1">
      <alignment horizontal="center" vertical="center" shrinkToFit="1"/>
    </xf>
    <xf numFmtId="38" fontId="0" fillId="0" borderId="86" xfId="1" applyFont="1" applyBorder="1">
      <alignment vertical="center"/>
    </xf>
    <xf numFmtId="0" fontId="2" fillId="0" borderId="0" xfId="0" applyFont="1" applyAlignment="1">
      <alignment horizontal="center" vertical="center" shrinkToFit="1"/>
    </xf>
    <xf numFmtId="0" fontId="6" fillId="0" borderId="60" xfId="0" applyFont="1" applyBorder="1" applyAlignment="1">
      <alignment horizontal="center" vertical="center"/>
    </xf>
    <xf numFmtId="0" fontId="4" fillId="0" borderId="9"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lignment vertical="center"/>
    </xf>
    <xf numFmtId="38" fontId="4" fillId="0" borderId="0" xfId="1" applyFont="1" applyBorder="1" applyAlignment="1">
      <alignment vertical="center"/>
    </xf>
    <xf numFmtId="176" fontId="4" fillId="0" borderId="0" xfId="1" applyNumberFormat="1" applyFont="1" applyBorder="1" applyAlignment="1">
      <alignment vertical="center"/>
    </xf>
    <xf numFmtId="0" fontId="2" fillId="0" borderId="0" xfId="0" applyFont="1" applyAlignment="1">
      <alignment horizontal="center" vertical="center"/>
    </xf>
    <xf numFmtId="0" fontId="0" fillId="0" borderId="105" xfId="0" applyBorder="1">
      <alignment vertical="center"/>
    </xf>
    <xf numFmtId="0" fontId="0" fillId="0" borderId="107" xfId="0" applyBorder="1">
      <alignment vertical="center"/>
    </xf>
    <xf numFmtId="0" fontId="0" fillId="0" borderId="106" xfId="0" applyBorder="1">
      <alignment vertical="center"/>
    </xf>
    <xf numFmtId="0" fontId="0" fillId="0" borderId="108" xfId="0" applyBorder="1">
      <alignment vertical="center"/>
    </xf>
    <xf numFmtId="0" fontId="0" fillId="0" borderId="109" xfId="0" applyBorder="1">
      <alignment vertical="center"/>
    </xf>
    <xf numFmtId="0" fontId="2" fillId="0" borderId="0" xfId="0" applyFont="1">
      <alignment vertical="center"/>
    </xf>
    <xf numFmtId="0" fontId="2" fillId="0" borderId="59" xfId="0" applyFont="1" applyBorder="1" applyAlignment="1">
      <alignment horizontal="center" vertical="center" shrinkToFit="1"/>
    </xf>
    <xf numFmtId="0" fontId="0" fillId="0" borderId="11"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177" fontId="7" fillId="0" borderId="0" xfId="0" applyNumberFormat="1" applyFont="1" applyAlignment="1">
      <alignment horizontal="right" vertical="center"/>
    </xf>
    <xf numFmtId="0" fontId="0" fillId="0" borderId="2" xfId="0" applyBorder="1" applyAlignment="1">
      <alignment vertical="center" wrapText="1"/>
    </xf>
    <xf numFmtId="0" fontId="0" fillId="0" borderId="111" xfId="0" applyBorder="1">
      <alignment vertical="center"/>
    </xf>
    <xf numFmtId="177" fontId="7" fillId="0" borderId="2" xfId="0" applyNumberFormat="1" applyFont="1" applyBorder="1" applyAlignment="1">
      <alignment horizontal="right" vertical="center"/>
    </xf>
    <xf numFmtId="0" fontId="0" fillId="0" borderId="0" xfId="0" applyAlignment="1">
      <alignment horizontal="center" vertical="center" wrapText="1" shrinkToFit="1"/>
    </xf>
    <xf numFmtId="0" fontId="10" fillId="0" borderId="0" xfId="0" applyFont="1">
      <alignment vertical="center"/>
    </xf>
    <xf numFmtId="0" fontId="0" fillId="0" borderId="112" xfId="0" applyBorder="1">
      <alignment vertical="center"/>
    </xf>
    <xf numFmtId="177" fontId="6" fillId="0" borderId="0" xfId="0" applyNumberFormat="1" applyFont="1" applyAlignment="1">
      <alignment horizontal="right" vertical="center"/>
    </xf>
    <xf numFmtId="0" fontId="14" fillId="0" borderId="0" xfId="0" applyFont="1" applyAlignment="1">
      <alignment vertical="center" wrapText="1"/>
    </xf>
    <xf numFmtId="0" fontId="0" fillId="0" borderId="117" xfId="0" applyBorder="1">
      <alignment vertical="center"/>
    </xf>
    <xf numFmtId="0" fontId="5" fillId="0" borderId="38" xfId="0" applyFont="1" applyBorder="1" applyAlignment="1">
      <alignment horizontal="center" vertical="center" shrinkToFit="1"/>
    </xf>
    <xf numFmtId="0" fontId="0" fillId="0" borderId="37" xfId="0" applyBorder="1" applyAlignment="1">
      <alignment horizontal="center" vertical="center" shrinkToFit="1"/>
    </xf>
    <xf numFmtId="0" fontId="0" fillId="0" borderId="6" xfId="0" applyBorder="1" applyAlignment="1">
      <alignment horizontal="center" vertical="center" shrinkToFit="1"/>
    </xf>
    <xf numFmtId="0" fontId="0" fillId="0" borderId="39" xfId="0" applyBorder="1" applyAlignment="1">
      <alignment horizontal="center" vertical="center" shrinkToFit="1"/>
    </xf>
    <xf numFmtId="0" fontId="0" fillId="0" borderId="38" xfId="0" applyBorder="1" applyAlignment="1">
      <alignment horizontal="center" vertical="center" shrinkToFit="1"/>
    </xf>
    <xf numFmtId="0" fontId="0" fillId="0" borderId="7" xfId="0" applyBorder="1" applyAlignment="1">
      <alignment horizontal="center" vertical="center" shrinkToFit="1"/>
    </xf>
    <xf numFmtId="0" fontId="5" fillId="0" borderId="6" xfId="0" applyFont="1" applyBorder="1" applyAlignment="1">
      <alignment horizontal="center" vertical="center" shrinkToFit="1"/>
    </xf>
    <xf numFmtId="0" fontId="5" fillId="0" borderId="6" xfId="0" applyFont="1" applyBorder="1" applyAlignment="1">
      <alignment vertical="center" shrinkToFit="1"/>
    </xf>
    <xf numFmtId="0" fontId="5" fillId="0" borderId="39"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4" xfId="0" applyBorder="1">
      <alignment vertical="center"/>
    </xf>
    <xf numFmtId="0" fontId="0" fillId="0" borderId="23" xfId="0"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176" fontId="2" fillId="2" borderId="85" xfId="1" applyNumberFormat="1" applyFont="1" applyFill="1" applyBorder="1" applyAlignment="1">
      <alignment horizontal="center" vertical="center" shrinkToFit="1"/>
    </xf>
    <xf numFmtId="38" fontId="2" fillId="0" borderId="82" xfId="1" applyFont="1" applyBorder="1" applyAlignment="1">
      <alignment horizontal="center" vertical="center" shrinkToFit="1"/>
    </xf>
    <xf numFmtId="38" fontId="2" fillId="2" borderId="82" xfId="1" applyFont="1" applyFill="1" applyBorder="1" applyAlignment="1">
      <alignment horizontal="center" vertical="center" shrinkToFit="1"/>
    </xf>
    <xf numFmtId="176" fontId="2" fillId="0" borderId="85" xfId="1" applyNumberFormat="1" applyFont="1" applyBorder="1" applyAlignment="1">
      <alignment horizontal="center" vertical="center" shrinkToFit="1"/>
    </xf>
    <xf numFmtId="38" fontId="2" fillId="0" borderId="46" xfId="1" applyFont="1" applyBorder="1" applyAlignment="1">
      <alignment horizontal="center" vertical="center" shrinkToFit="1"/>
    </xf>
    <xf numFmtId="38" fontId="2" fillId="2" borderId="46" xfId="1" applyFont="1" applyFill="1" applyBorder="1" applyAlignment="1">
      <alignment horizontal="center" vertical="center" shrinkToFit="1"/>
    </xf>
    <xf numFmtId="38" fontId="2" fillId="0" borderId="119" xfId="1" applyFont="1" applyBorder="1" applyAlignment="1">
      <alignment horizontal="center" vertical="center" shrinkToFit="1"/>
    </xf>
    <xf numFmtId="38" fontId="2" fillId="2" borderId="119" xfId="1" applyFont="1" applyFill="1" applyBorder="1" applyAlignment="1">
      <alignment horizontal="center" vertical="center" shrinkToFit="1"/>
    </xf>
    <xf numFmtId="0" fontId="18" fillId="0" borderId="29" xfId="0" applyFont="1" applyBorder="1" applyAlignment="1">
      <alignment horizontal="center" vertical="center" shrinkToFit="1"/>
    </xf>
    <xf numFmtId="0" fontId="15" fillId="2" borderId="29" xfId="0" applyFont="1" applyFill="1" applyBorder="1" applyAlignment="1">
      <alignment vertical="center" shrinkToFit="1"/>
    </xf>
    <xf numFmtId="0" fontId="15" fillId="0" borderId="46" xfId="0" applyFont="1" applyBorder="1" applyAlignment="1">
      <alignment horizontal="center" vertical="center" shrinkToFit="1"/>
    </xf>
    <xf numFmtId="0" fontId="15" fillId="2" borderId="46" xfId="0" applyFont="1" applyFill="1" applyBorder="1" applyAlignment="1">
      <alignment horizontal="center" vertical="center" shrinkToFit="1"/>
    </xf>
    <xf numFmtId="38" fontId="2" fillId="0" borderId="85" xfId="1" applyFont="1" applyBorder="1" applyAlignment="1">
      <alignment horizontal="center" vertical="center" shrinkToFit="1"/>
    </xf>
    <xf numFmtId="38" fontId="2" fillId="2" borderId="85" xfId="1" applyFont="1" applyFill="1" applyBorder="1" applyAlignment="1">
      <alignment horizontal="center" vertical="center" shrinkToFit="1"/>
    </xf>
    <xf numFmtId="179" fontId="2" fillId="0" borderId="82" xfId="1" applyNumberFormat="1" applyFont="1" applyBorder="1" applyAlignment="1">
      <alignment horizontal="center" vertical="center" shrinkToFit="1"/>
    </xf>
    <xf numFmtId="179" fontId="2" fillId="0" borderId="85" xfId="1" applyNumberFormat="1" applyFont="1" applyBorder="1" applyAlignment="1">
      <alignment horizontal="center" vertical="center" shrinkToFit="1"/>
    </xf>
    <xf numFmtId="179" fontId="2" fillId="0" borderId="119" xfId="1" applyNumberFormat="1" applyFont="1" applyBorder="1" applyAlignment="1">
      <alignment horizontal="center" vertical="center" shrinkToFit="1"/>
    </xf>
    <xf numFmtId="179" fontId="2" fillId="0" borderId="46" xfId="1" applyNumberFormat="1" applyFont="1" applyBorder="1" applyAlignment="1">
      <alignment horizontal="center" vertical="center" shrinkToFit="1"/>
    </xf>
    <xf numFmtId="179" fontId="2" fillId="2" borderId="85" xfId="1" applyNumberFormat="1" applyFont="1" applyFill="1" applyBorder="1" applyAlignment="1">
      <alignment horizontal="center" vertical="center" shrinkToFit="1"/>
    </xf>
    <xf numFmtId="179" fontId="2" fillId="2" borderId="82" xfId="1" applyNumberFormat="1" applyFont="1" applyFill="1" applyBorder="1" applyAlignment="1">
      <alignment horizontal="center" vertical="center" shrinkToFit="1"/>
    </xf>
    <xf numFmtId="179" fontId="2" fillId="2" borderId="119" xfId="1" applyNumberFormat="1" applyFont="1" applyFill="1" applyBorder="1" applyAlignment="1">
      <alignment horizontal="center" vertical="center" shrinkToFit="1"/>
    </xf>
    <xf numFmtId="179" fontId="2" fillId="2" borderId="46" xfId="1" applyNumberFormat="1" applyFont="1" applyFill="1" applyBorder="1" applyAlignment="1">
      <alignment horizontal="center" vertical="center" shrinkToFit="1"/>
    </xf>
    <xf numFmtId="179" fontId="2" fillId="2" borderId="114" xfId="1" applyNumberFormat="1" applyFont="1" applyFill="1" applyBorder="1" applyAlignment="1">
      <alignment horizontal="center" vertical="center" shrinkToFit="1"/>
    </xf>
    <xf numFmtId="179" fontId="2" fillId="2" borderId="115" xfId="1" applyNumberFormat="1" applyFont="1" applyFill="1" applyBorder="1" applyAlignment="1">
      <alignment horizontal="center" vertical="center" shrinkToFit="1"/>
    </xf>
    <xf numFmtId="179" fontId="2" fillId="2" borderId="113" xfId="1" applyNumberFormat="1" applyFont="1" applyFill="1" applyBorder="1" applyAlignment="1">
      <alignment horizontal="center" vertical="center" shrinkToFit="1"/>
    </xf>
    <xf numFmtId="179" fontId="2" fillId="2" borderId="30" xfId="1" applyNumberFormat="1" applyFont="1" applyFill="1" applyBorder="1" applyAlignment="1">
      <alignment horizontal="center" vertical="center" shrinkToFit="1"/>
    </xf>
    <xf numFmtId="179" fontId="2" fillId="0" borderId="115" xfId="1" applyNumberFormat="1" applyFont="1" applyBorder="1" applyAlignment="1">
      <alignment horizontal="center" vertical="center" shrinkToFit="1"/>
    </xf>
    <xf numFmtId="179" fontId="2" fillId="0" borderId="113" xfId="1" applyNumberFormat="1" applyFont="1" applyBorder="1" applyAlignment="1">
      <alignment horizontal="center" vertical="center" shrinkToFit="1"/>
    </xf>
    <xf numFmtId="179" fontId="2" fillId="0" borderId="30" xfId="1" applyNumberFormat="1" applyFont="1" applyBorder="1" applyAlignment="1">
      <alignment horizontal="center" vertical="center" shrinkToFit="1"/>
    </xf>
    <xf numFmtId="180" fontId="2" fillId="0" borderId="114" xfId="1" applyNumberFormat="1" applyFont="1" applyBorder="1" applyAlignment="1">
      <alignment horizontal="center" vertical="center" shrinkToFit="1"/>
    </xf>
    <xf numFmtId="180" fontId="2" fillId="2" borderId="114" xfId="1" applyNumberFormat="1" applyFont="1" applyFill="1" applyBorder="1" applyAlignment="1">
      <alignment horizontal="center" vertical="center" shrinkToFit="1"/>
    </xf>
    <xf numFmtId="180" fontId="2" fillId="0" borderId="85" xfId="1" applyNumberFormat="1" applyFont="1" applyBorder="1" applyAlignment="1">
      <alignment horizontal="center" vertical="center" shrinkToFit="1"/>
    </xf>
    <xf numFmtId="180" fontId="2" fillId="2" borderId="85" xfId="1" applyNumberFormat="1" applyFont="1" applyFill="1" applyBorder="1" applyAlignment="1">
      <alignment horizontal="center" vertical="center" shrinkToFit="1"/>
    </xf>
    <xf numFmtId="181" fontId="2" fillId="0" borderId="85" xfId="1" applyNumberFormat="1" applyFont="1" applyBorder="1" applyAlignment="1">
      <alignment horizontal="center" vertical="center" shrinkToFit="1"/>
    </xf>
    <xf numFmtId="181" fontId="2" fillId="2" borderId="85" xfId="1" applyNumberFormat="1" applyFont="1" applyFill="1" applyBorder="1" applyAlignment="1">
      <alignment horizontal="center" vertical="center" shrinkToFit="1"/>
    </xf>
    <xf numFmtId="0" fontId="0" fillId="0" borderId="120" xfId="0" applyBorder="1">
      <alignment vertical="center"/>
    </xf>
    <xf numFmtId="0" fontId="0" fillId="0" borderId="121" xfId="0" applyBorder="1">
      <alignment vertical="center"/>
    </xf>
    <xf numFmtId="0" fontId="18" fillId="0" borderId="0" xfId="0" applyFont="1">
      <alignment vertical="center"/>
    </xf>
    <xf numFmtId="0" fontId="16" fillId="0" borderId="0" xfId="0" applyFont="1" applyAlignment="1">
      <alignment horizontal="center" vertical="center" wrapText="1"/>
    </xf>
    <xf numFmtId="0" fontId="0" fillId="0" borderId="1" xfId="0" applyBorder="1" applyAlignment="1">
      <alignment horizontal="left" vertical="center" wrapText="1" indent="1"/>
    </xf>
    <xf numFmtId="0" fontId="18" fillId="0" borderId="36" xfId="0" applyFont="1" applyBorder="1" applyAlignment="1">
      <alignment horizontal="center" vertical="center" shrinkToFit="1"/>
    </xf>
    <xf numFmtId="0" fontId="15" fillId="0" borderId="59" xfId="0" applyFont="1" applyBorder="1" applyAlignment="1">
      <alignment horizontal="center" vertical="center" shrinkToFit="1"/>
    </xf>
    <xf numFmtId="0" fontId="15" fillId="2" borderId="36" xfId="0" applyFont="1" applyFill="1" applyBorder="1" applyAlignment="1">
      <alignment vertical="center" shrinkToFit="1"/>
    </xf>
    <xf numFmtId="0" fontId="15" fillId="2" borderId="59" xfId="0" applyFont="1" applyFill="1" applyBorder="1" applyAlignment="1">
      <alignment horizontal="center" vertical="center" shrinkToFit="1"/>
    </xf>
    <xf numFmtId="38" fontId="2" fillId="0" borderId="47" xfId="1" applyFont="1" applyBorder="1" applyAlignment="1">
      <alignment horizontal="center" vertical="center" shrinkToFit="1"/>
    </xf>
    <xf numFmtId="179" fontId="2" fillId="0" borderId="47" xfId="1" applyNumberFormat="1" applyFont="1" applyBorder="1" applyAlignment="1">
      <alignment horizontal="center" vertical="center" shrinkToFit="1"/>
    </xf>
    <xf numFmtId="38" fontId="2" fillId="2" borderId="47" xfId="1" applyFont="1" applyFill="1" applyBorder="1" applyAlignment="1">
      <alignment horizontal="center" vertical="center" shrinkToFit="1"/>
    </xf>
    <xf numFmtId="179" fontId="2" fillId="2" borderId="47" xfId="1" applyNumberFormat="1" applyFont="1" applyFill="1" applyBorder="1" applyAlignment="1">
      <alignment horizontal="center" vertical="center" shrinkToFit="1"/>
    </xf>
    <xf numFmtId="179" fontId="2" fillId="2" borderId="35" xfId="1" applyNumberFormat="1" applyFont="1" applyFill="1" applyBorder="1" applyAlignment="1">
      <alignment horizontal="center" vertical="center" shrinkToFit="1"/>
    </xf>
    <xf numFmtId="9" fontId="22" fillId="0" borderId="118" xfId="2" applyFont="1" applyBorder="1">
      <alignment vertical="center"/>
    </xf>
    <xf numFmtId="9" fontId="22" fillId="0" borderId="57" xfId="2" applyFont="1" applyBorder="1">
      <alignment vertical="center"/>
    </xf>
    <xf numFmtId="9" fontId="22" fillId="0" borderId="127" xfId="2" applyFont="1" applyBorder="1">
      <alignment vertical="center"/>
    </xf>
    <xf numFmtId="9" fontId="22" fillId="0" borderId="132" xfId="2" applyFont="1" applyBorder="1">
      <alignment vertical="center"/>
    </xf>
    <xf numFmtId="0" fontId="9" fillId="0" borderId="0" xfId="0" applyFont="1">
      <alignment vertical="center"/>
    </xf>
    <xf numFmtId="0" fontId="0" fillId="0" borderId="7" xfId="0" applyBorder="1" applyAlignment="1">
      <alignment horizontal="center" vertical="center"/>
    </xf>
    <xf numFmtId="0" fontId="0" fillId="3" borderId="53" xfId="0" applyFill="1" applyBorder="1">
      <alignment vertical="center"/>
    </xf>
    <xf numFmtId="0" fontId="9" fillId="3" borderId="53" xfId="0" applyFont="1" applyFill="1" applyBorder="1">
      <alignment vertical="center"/>
    </xf>
    <xf numFmtId="0" fontId="0" fillId="3" borderId="53" xfId="0" applyFill="1" applyBorder="1" applyAlignment="1">
      <alignment horizontal="center" vertical="center"/>
    </xf>
    <xf numFmtId="0" fontId="10" fillId="3" borderId="53" xfId="0" applyFont="1" applyFill="1" applyBorder="1">
      <alignment vertical="center"/>
    </xf>
    <xf numFmtId="0" fontId="10" fillId="3" borderId="54" xfId="0" applyFont="1"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9" xfId="0" applyFill="1" applyBorder="1" applyAlignment="1">
      <alignment vertical="center" wrapText="1"/>
    </xf>
    <xf numFmtId="0" fontId="0" fillId="3" borderId="9" xfId="0" applyFill="1" applyBorder="1" applyAlignment="1">
      <alignment horizontal="center"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21" fillId="0" borderId="20" xfId="0" applyFont="1" applyBorder="1" applyAlignment="1">
      <alignment vertical="center" shrinkToFit="1"/>
    </xf>
    <xf numFmtId="0" fontId="21" fillId="0" borderId="44" xfId="0" applyFont="1" applyBorder="1" applyAlignment="1">
      <alignment vertical="center" shrinkToFit="1"/>
    </xf>
    <xf numFmtId="0" fontId="15" fillId="0" borderId="31" xfId="0" applyFont="1" applyBorder="1" applyAlignment="1">
      <alignment horizontal="center" vertical="center" shrinkToFit="1"/>
    </xf>
    <xf numFmtId="38" fontId="15" fillId="0" borderId="31" xfId="1" applyFont="1" applyBorder="1" applyAlignment="1">
      <alignment horizontal="center" vertical="center" shrinkToFit="1"/>
    </xf>
    <xf numFmtId="179" fontId="15" fillId="0" borderId="123" xfId="1" applyNumberFormat="1" applyFont="1" applyBorder="1" applyAlignment="1">
      <alignment horizontal="center" vertical="center" shrinkToFit="1"/>
    </xf>
    <xf numFmtId="38" fontId="15" fillId="2" borderId="31" xfId="1" applyFont="1" applyFill="1" applyBorder="1" applyAlignment="1">
      <alignment horizontal="center" vertical="center" shrinkToFit="1"/>
    </xf>
    <xf numFmtId="179" fontId="15" fillId="2" borderId="123" xfId="1" applyNumberFormat="1" applyFont="1" applyFill="1" applyBorder="1" applyAlignment="1">
      <alignment horizontal="center" vertical="center" shrinkToFit="1"/>
    </xf>
    <xf numFmtId="38" fontId="15" fillId="0" borderId="46" xfId="1" applyFont="1" applyBorder="1" applyAlignment="1">
      <alignment horizontal="center" vertical="center" shrinkToFit="1"/>
    </xf>
    <xf numFmtId="179" fontId="15" fillId="0" borderId="124" xfId="1" applyNumberFormat="1" applyFont="1" applyBorder="1" applyAlignment="1">
      <alignment horizontal="center" vertical="center" shrinkToFit="1"/>
    </xf>
    <xf numFmtId="38" fontId="15" fillId="2" borderId="46" xfId="1" applyFont="1" applyFill="1" applyBorder="1" applyAlignment="1">
      <alignment horizontal="center" vertical="center" shrinkToFit="1"/>
    </xf>
    <xf numFmtId="179" fontId="15" fillId="2" borderId="124" xfId="1" applyNumberFormat="1" applyFont="1" applyFill="1" applyBorder="1" applyAlignment="1">
      <alignment horizontal="center" vertical="center" shrinkToFit="1"/>
    </xf>
    <xf numFmtId="0" fontId="15" fillId="0" borderId="85" xfId="0" applyFont="1" applyBorder="1" applyAlignment="1">
      <alignment horizontal="center" vertical="center" shrinkToFit="1"/>
    </xf>
    <xf numFmtId="181" fontId="15" fillId="0" borderId="85" xfId="1" applyNumberFormat="1" applyFont="1" applyBorder="1" applyAlignment="1">
      <alignment horizontal="center" vertical="center" shrinkToFit="1"/>
    </xf>
    <xf numFmtId="180" fontId="15" fillId="0" borderId="126" xfId="1" applyNumberFormat="1" applyFont="1" applyBorder="1" applyAlignment="1">
      <alignment horizontal="center" vertical="center" shrinkToFit="1"/>
    </xf>
    <xf numFmtId="181" fontId="15" fillId="2" borderId="85" xfId="1" applyNumberFormat="1" applyFont="1" applyFill="1" applyBorder="1" applyAlignment="1">
      <alignment horizontal="center" vertical="center" shrinkToFit="1"/>
    </xf>
    <xf numFmtId="180" fontId="15" fillId="2" borderId="126" xfId="1" applyNumberFormat="1" applyFont="1" applyFill="1" applyBorder="1" applyAlignment="1">
      <alignment horizontal="center" vertical="center" shrinkToFit="1"/>
    </xf>
    <xf numFmtId="0" fontId="15" fillId="0" borderId="128" xfId="0" applyFont="1" applyBorder="1" applyAlignment="1">
      <alignment horizontal="center" vertical="center" shrinkToFit="1"/>
    </xf>
    <xf numFmtId="181" fontId="15" fillId="0" borderId="128" xfId="1" applyNumberFormat="1" applyFont="1" applyBorder="1" applyAlignment="1">
      <alignment horizontal="center" vertical="center" shrinkToFit="1"/>
    </xf>
    <xf numFmtId="180" fontId="15" fillId="0" borderId="129" xfId="1" applyNumberFormat="1" applyFont="1" applyBorder="1" applyAlignment="1">
      <alignment horizontal="center" vertical="center" shrinkToFit="1"/>
    </xf>
    <xf numFmtId="181" fontId="15" fillId="2" borderId="128" xfId="1" applyNumberFormat="1" applyFont="1" applyFill="1" applyBorder="1" applyAlignment="1">
      <alignment horizontal="center" vertical="center" shrinkToFit="1"/>
    </xf>
    <xf numFmtId="180" fontId="15" fillId="2" borderId="129" xfId="1" applyNumberFormat="1" applyFont="1" applyFill="1" applyBorder="1" applyAlignment="1">
      <alignment horizontal="center" vertical="center" shrinkToFit="1"/>
    </xf>
    <xf numFmtId="0" fontId="0" fillId="0" borderId="0" xfId="0" applyAlignment="1">
      <alignment horizontal="center" vertical="center"/>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6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96" xfId="0" applyFont="1" applyBorder="1" applyAlignment="1">
      <alignment horizontal="left" vertical="top" wrapText="1"/>
    </xf>
    <xf numFmtId="0" fontId="2" fillId="0" borderId="45" xfId="0" applyFont="1" applyBorder="1" applyAlignment="1">
      <alignment horizontal="left" vertical="center" wrapText="1"/>
    </xf>
    <xf numFmtId="0" fontId="3" fillId="0" borderId="20" xfId="0" applyFont="1" applyBorder="1" applyAlignment="1">
      <alignment horizontal="left" vertical="center" wrapText="1"/>
    </xf>
    <xf numFmtId="0" fontId="3" fillId="0" borderId="72" xfId="0" applyFont="1" applyBorder="1" applyAlignment="1">
      <alignment horizontal="left" vertical="center" wrapText="1"/>
    </xf>
    <xf numFmtId="0" fontId="2" fillId="2" borderId="36"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4" fillId="0" borderId="89" xfId="0" applyFont="1" applyBorder="1" applyAlignment="1">
      <alignment horizontal="center" vertical="center"/>
    </xf>
    <xf numFmtId="0" fontId="4" fillId="0" borderId="116" xfId="0" applyFont="1" applyBorder="1" applyAlignment="1">
      <alignment horizontal="center" vertical="center"/>
    </xf>
    <xf numFmtId="0" fontId="4" fillId="0" borderId="90" xfId="0" applyFont="1" applyBorder="1" applyAlignment="1">
      <alignment horizontal="center" vertical="center"/>
    </xf>
    <xf numFmtId="0" fontId="2" fillId="0" borderId="42" xfId="0" applyFont="1" applyBorder="1" applyAlignment="1">
      <alignment horizontal="center" vertical="center" shrinkToFit="1"/>
    </xf>
    <xf numFmtId="0" fontId="5" fillId="0" borderId="7" xfId="0" applyFont="1" applyBorder="1">
      <alignment vertical="center"/>
    </xf>
    <xf numFmtId="177" fontId="2" fillId="0" borderId="89" xfId="0" applyNumberFormat="1" applyFont="1" applyBorder="1" applyAlignment="1">
      <alignment horizontal="center" vertical="center" shrinkToFit="1"/>
    </xf>
    <xf numFmtId="177" fontId="2" fillId="0" borderId="116" xfId="0" applyNumberFormat="1" applyFont="1" applyBorder="1" applyAlignment="1">
      <alignment horizontal="center" vertical="center" shrinkToFit="1"/>
    </xf>
    <xf numFmtId="177" fontId="0" fillId="0" borderId="116" xfId="0" applyNumberFormat="1" applyBorder="1">
      <alignment vertical="center"/>
    </xf>
    <xf numFmtId="177" fontId="0" fillId="0" borderId="90" xfId="0" applyNumberFormat="1" applyBorder="1">
      <alignment vertical="center"/>
    </xf>
    <xf numFmtId="0" fontId="9" fillId="0" borderId="7" xfId="0" applyFont="1" applyBorder="1" applyAlignment="1">
      <alignment horizontal="left" vertical="center" wrapText="1" shrinkToFit="1"/>
    </xf>
    <xf numFmtId="0" fontId="2" fillId="0" borderId="122" xfId="0" applyFont="1" applyBorder="1" applyAlignment="1">
      <alignment horizontal="center" vertical="center" shrinkToFi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2" xfId="0" applyFont="1" applyBorder="1">
      <alignment vertical="center"/>
    </xf>
    <xf numFmtId="0" fontId="5" fillId="0" borderId="27" xfId="0" applyFont="1" applyBorder="1">
      <alignment vertical="center"/>
    </xf>
    <xf numFmtId="0" fontId="5" fillId="0" borderId="26" xfId="0" applyFont="1" applyBorder="1">
      <alignment vertical="center"/>
    </xf>
    <xf numFmtId="0" fontId="5" fillId="0" borderId="24" xfId="0" applyFont="1" applyBorder="1">
      <alignment vertical="center"/>
    </xf>
    <xf numFmtId="0" fontId="5" fillId="0" borderId="29" xfId="0" applyFont="1" applyBorder="1" applyAlignment="1">
      <alignment vertical="center" shrinkToFit="1"/>
    </xf>
    <xf numFmtId="0" fontId="5" fillId="0" borderId="24" xfId="0" applyFont="1" applyBorder="1" applyAlignment="1">
      <alignment vertical="center" shrinkToFit="1"/>
    </xf>
    <xf numFmtId="38" fontId="2" fillId="2" borderId="34" xfId="1" applyFont="1" applyFill="1" applyBorder="1" applyAlignment="1">
      <alignment horizontal="center" vertical="center" shrinkToFit="1"/>
    </xf>
    <xf numFmtId="38" fontId="2" fillId="2" borderId="20" xfId="1" applyFont="1" applyFill="1" applyBorder="1" applyAlignment="1">
      <alignment horizontal="center" vertical="center" shrinkToFit="1"/>
    </xf>
    <xf numFmtId="38" fontId="2" fillId="2" borderId="35" xfId="1" applyFont="1" applyFill="1" applyBorder="1" applyAlignment="1">
      <alignment horizontal="center" vertical="center" shrinkToFit="1"/>
    </xf>
    <xf numFmtId="38" fontId="2" fillId="2" borderId="29" xfId="1" applyFont="1" applyFill="1" applyBorder="1" applyAlignment="1">
      <alignment horizontal="center" vertical="center" shrinkToFit="1"/>
    </xf>
    <xf numFmtId="38" fontId="2" fillId="2" borderId="24" xfId="1" applyFont="1" applyFill="1" applyBorder="1" applyAlignment="1">
      <alignment horizontal="center" vertical="center" shrinkToFit="1"/>
    </xf>
    <xf numFmtId="38" fontId="2" fillId="2" borderId="30" xfId="1" applyFont="1" applyFill="1" applyBorder="1" applyAlignment="1">
      <alignment horizontal="center" vertical="center" shrinkToFit="1"/>
    </xf>
    <xf numFmtId="0" fontId="0" fillId="0" borderId="100" xfId="0" applyBorder="1" applyAlignment="1">
      <alignment horizontal="center" vertical="center"/>
    </xf>
    <xf numFmtId="0" fontId="0" fillId="0" borderId="2" xfId="0" applyBorder="1" applyAlignment="1">
      <alignment horizontal="center" vertical="center"/>
    </xf>
    <xf numFmtId="0" fontId="0" fillId="0" borderId="64" xfId="0" applyBorder="1" applyAlignment="1">
      <alignment horizontal="center" vertical="center"/>
    </xf>
    <xf numFmtId="0" fontId="0" fillId="0" borderId="5" xfId="0" applyBorder="1" applyAlignment="1">
      <alignment horizontal="center" vertical="center"/>
    </xf>
    <xf numFmtId="0" fontId="0" fillId="0" borderId="10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7" xfId="0" applyBorder="1" applyAlignment="1">
      <alignment horizontal="left" vertical="center"/>
    </xf>
    <xf numFmtId="0" fontId="2" fillId="0" borderId="45" xfId="0" applyFont="1" applyBorder="1">
      <alignment vertical="center"/>
    </xf>
    <xf numFmtId="0" fontId="2" fillId="0" borderId="20" xfId="0" applyFont="1" applyBorder="1">
      <alignment vertical="center"/>
    </xf>
    <xf numFmtId="0" fontId="3" fillId="0" borderId="54"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10" fillId="0" borderId="10" xfId="0" applyFont="1" applyBorder="1" applyAlignment="1">
      <alignment vertical="center" wrapText="1"/>
    </xf>
    <xf numFmtId="0" fontId="10" fillId="0" borderId="11" xfId="0" applyFont="1" applyBorder="1">
      <alignmen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65" xfId="0" applyBorder="1" applyAlignment="1">
      <alignment horizontal="center" vertical="center"/>
    </xf>
    <xf numFmtId="0" fontId="0" fillId="0" borderId="66" xfId="0" applyBorder="1">
      <alignment vertical="center"/>
    </xf>
    <xf numFmtId="0" fontId="0" fillId="0" borderId="67" xfId="0" applyBorder="1">
      <alignmen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5" fillId="0" borderId="1" xfId="0" applyFont="1" applyBorder="1" applyAlignment="1">
      <alignment vertical="center" shrinkToFit="1"/>
    </xf>
    <xf numFmtId="0" fontId="15" fillId="0" borderId="2" xfId="0" applyFont="1" applyBorder="1" applyAlignment="1">
      <alignment vertical="center" shrinkToFit="1"/>
    </xf>
    <xf numFmtId="9" fontId="15" fillId="2" borderId="27" xfId="1" applyNumberFormat="1" applyFont="1" applyFill="1" applyBorder="1" applyAlignment="1">
      <alignment horizontal="center" vertical="center" shrinkToFit="1"/>
    </xf>
    <xf numFmtId="9" fontId="15" fillId="2" borderId="2" xfId="1" applyNumberFormat="1" applyFont="1" applyFill="1" applyBorder="1" applyAlignment="1">
      <alignment horizontal="center" vertical="center" shrinkToFit="1"/>
    </xf>
    <xf numFmtId="9" fontId="15" fillId="2" borderId="28" xfId="1" applyNumberFormat="1" applyFont="1" applyFill="1" applyBorder="1" applyAlignment="1">
      <alignment horizontal="center" vertical="center" shrinkToFit="1"/>
    </xf>
    <xf numFmtId="0" fontId="5" fillId="0" borderId="29" xfId="0" applyFont="1" applyBorder="1">
      <alignment vertical="center"/>
    </xf>
    <xf numFmtId="0" fontId="4" fillId="0" borderId="2" xfId="0" applyFont="1" applyBorder="1" applyAlignment="1">
      <alignment horizontal="left" vertical="center" wrapText="1" shrinkToFit="1"/>
    </xf>
    <xf numFmtId="0" fontId="5" fillId="0" borderId="2" xfId="0" applyFont="1" applyBorder="1" applyAlignment="1">
      <alignment horizontal="left" vertical="center" wrapText="1" shrinkToFit="1"/>
    </xf>
    <xf numFmtId="38" fontId="2" fillId="2" borderId="87" xfId="1" applyFont="1" applyFill="1" applyBorder="1" applyAlignment="1">
      <alignment horizontal="center" vertical="center" shrinkToFit="1"/>
    </xf>
    <xf numFmtId="38" fontId="2" fillId="2" borderId="115" xfId="1" applyFont="1" applyFill="1" applyBorder="1" applyAlignment="1">
      <alignment horizontal="center" vertical="center" shrinkToFit="1"/>
    </xf>
    <xf numFmtId="38" fontId="2" fillId="2" borderId="102" xfId="1" applyFont="1" applyFill="1" applyBorder="1" applyAlignment="1">
      <alignment horizontal="center" vertical="center" shrinkToFit="1"/>
    </xf>
    <xf numFmtId="9" fontId="2" fillId="2" borderId="84" xfId="1" applyNumberFormat="1" applyFont="1" applyFill="1" applyBorder="1" applyAlignment="1">
      <alignment horizontal="center" vertical="center" shrinkToFit="1"/>
    </xf>
    <xf numFmtId="9" fontId="2" fillId="2" borderId="114" xfId="1" applyNumberFormat="1" applyFont="1" applyFill="1" applyBorder="1" applyAlignment="1">
      <alignment horizontal="center" vertical="center" shrinkToFit="1"/>
    </xf>
    <xf numFmtId="9" fontId="2" fillId="2" borderId="87" xfId="1" applyNumberFormat="1" applyFont="1" applyFill="1" applyBorder="1" applyAlignment="1">
      <alignment horizontal="center" vertical="center" shrinkToFit="1"/>
    </xf>
    <xf numFmtId="9" fontId="2" fillId="2" borderId="115" xfId="1" applyNumberFormat="1" applyFont="1" applyFill="1" applyBorder="1" applyAlignment="1">
      <alignment horizontal="center" vertical="center" shrinkToFit="1"/>
    </xf>
    <xf numFmtId="9" fontId="2" fillId="2" borderId="103" xfId="1" applyNumberFormat="1" applyFont="1" applyFill="1" applyBorder="1" applyAlignment="1">
      <alignment horizontal="center" vertical="center" shrinkToFit="1"/>
    </xf>
    <xf numFmtId="9" fontId="2" fillId="2" borderId="102" xfId="1" applyNumberFormat="1" applyFont="1" applyFill="1" applyBorder="1" applyAlignment="1">
      <alignment horizontal="center" vertical="center" shrinkToFit="1"/>
    </xf>
    <xf numFmtId="38" fontId="2" fillId="2" borderId="116" xfId="1" applyFont="1" applyFill="1" applyBorder="1" applyAlignment="1">
      <alignment horizontal="center" vertical="center" shrinkToFit="1"/>
    </xf>
    <xf numFmtId="38" fontId="2" fillId="2" borderId="113" xfId="1" applyFont="1" applyFill="1" applyBorder="1" applyAlignment="1">
      <alignment horizontal="center" vertical="center" shrinkToFit="1"/>
    </xf>
    <xf numFmtId="38" fontId="2" fillId="2" borderId="104" xfId="1" applyFont="1" applyFill="1" applyBorder="1" applyAlignment="1">
      <alignment horizontal="center" vertical="center" shrinkToFi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15" fillId="0" borderId="26" xfId="0" applyFont="1" applyBorder="1" applyAlignment="1">
      <alignment vertical="center" shrinkToFit="1"/>
    </xf>
    <xf numFmtId="0" fontId="15" fillId="0" borderId="24" xfId="0" applyFont="1" applyBorder="1" applyAlignment="1">
      <alignment vertical="center" shrinkToFit="1"/>
    </xf>
    <xf numFmtId="9" fontId="15" fillId="2" borderId="29" xfId="1" applyNumberFormat="1" applyFont="1" applyFill="1" applyBorder="1" applyAlignment="1">
      <alignment horizontal="center" vertical="center" shrinkToFit="1"/>
    </xf>
    <xf numFmtId="9" fontId="15" fillId="2" borderId="24" xfId="1" applyNumberFormat="1" applyFont="1" applyFill="1" applyBorder="1" applyAlignment="1">
      <alignment horizontal="center" vertical="center" shrinkToFit="1"/>
    </xf>
    <xf numFmtId="9" fontId="15" fillId="2" borderId="30" xfId="1" applyNumberFormat="1" applyFont="1" applyFill="1" applyBorder="1" applyAlignment="1">
      <alignment horizontal="center" vertical="center" shrinkToFit="1"/>
    </xf>
    <xf numFmtId="0" fontId="15" fillId="0" borderId="125" xfId="0" applyFont="1" applyBorder="1" applyAlignment="1">
      <alignment vertical="center" shrinkToFit="1"/>
    </xf>
    <xf numFmtId="0" fontId="15" fillId="0" borderId="84" xfId="0" applyFont="1" applyBorder="1" applyAlignment="1">
      <alignment vertical="center" shrinkToFit="1"/>
    </xf>
    <xf numFmtId="9" fontId="15" fillId="2" borderId="103" xfId="1" applyNumberFormat="1" applyFont="1" applyFill="1" applyBorder="1" applyAlignment="1">
      <alignment horizontal="center" vertical="center" shrinkToFit="1"/>
    </xf>
    <xf numFmtId="9" fontId="15" fillId="2" borderId="84" xfId="1" applyNumberFormat="1" applyFont="1" applyFill="1" applyBorder="1" applyAlignment="1">
      <alignment horizontal="center" vertical="center" shrinkToFit="1"/>
    </xf>
    <xf numFmtId="9" fontId="15" fillId="2" borderId="114" xfId="1" applyNumberFormat="1" applyFont="1" applyFill="1" applyBorder="1" applyAlignment="1">
      <alignment horizontal="center" vertical="center" shrinkToFit="1"/>
    </xf>
    <xf numFmtId="0" fontId="15" fillId="0" borderId="66" xfId="0" applyFont="1" applyBorder="1" applyAlignment="1">
      <alignment horizontal="center" vertical="center"/>
    </xf>
    <xf numFmtId="0" fontId="15" fillId="0" borderId="88" xfId="0" applyFont="1" applyBorder="1" applyAlignment="1">
      <alignment horizontal="center" vertical="center"/>
    </xf>
    <xf numFmtId="9" fontId="15" fillId="2" borderId="130" xfId="1" applyNumberFormat="1" applyFont="1" applyFill="1" applyBorder="1" applyAlignment="1">
      <alignment horizontal="center" vertical="center" shrinkToFit="1"/>
    </xf>
    <xf numFmtId="9" fontId="15" fillId="2" borderId="88" xfId="1" applyNumberFormat="1" applyFont="1" applyFill="1" applyBorder="1" applyAlignment="1">
      <alignment horizontal="center" vertical="center" shrinkToFit="1"/>
    </xf>
    <xf numFmtId="9" fontId="15" fillId="2" borderId="131" xfId="1" applyNumberFormat="1"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178" fontId="5" fillId="0" borderId="7" xfId="0" applyNumberFormat="1" applyFont="1" applyBorder="1" applyAlignment="1">
      <alignment horizontal="center" vertical="center" shrinkToFit="1"/>
    </xf>
    <xf numFmtId="178" fontId="0" fillId="0" borderId="39" xfId="0" applyNumberFormat="1" applyBorder="1" applyAlignment="1">
      <alignment horizontal="center" vertical="center" shrinkToFit="1"/>
    </xf>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2" xfId="0" applyBorder="1">
      <alignment vertical="center"/>
    </xf>
    <xf numFmtId="0" fontId="0" fillId="0" borderId="23" xfId="0" applyBorder="1">
      <alignmen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3"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8" xfId="0" applyBorder="1">
      <alignment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0" fillId="0" borderId="21" xfId="0" applyBorder="1" applyAlignment="1">
      <alignment horizontal="center" vertical="center"/>
    </xf>
    <xf numFmtId="0" fontId="0" fillId="0" borderId="26" xfId="0" applyBorder="1">
      <alignment vertical="center"/>
    </xf>
    <xf numFmtId="0" fontId="14" fillId="0" borderId="2"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2" xfId="0" applyFont="1" applyBorder="1" applyAlignment="1">
      <alignment horizontal="center" vertical="center"/>
    </xf>
    <xf numFmtId="0" fontId="0" fillId="0" borderId="11" xfId="0"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6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6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96" xfId="0" applyFont="1" applyBorder="1" applyAlignment="1">
      <alignment horizontal="left" vertical="center"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0" borderId="54" xfId="0" applyFont="1" applyBorder="1" applyAlignment="1">
      <alignment horizontal="center" vertical="center" wrapText="1"/>
    </xf>
    <xf numFmtId="0" fontId="0" fillId="0" borderId="42" xfId="0" applyBorder="1">
      <alignment vertical="center"/>
    </xf>
    <xf numFmtId="0" fontId="0" fillId="0" borderId="43" xfId="0" applyBorder="1">
      <alignment vertical="center"/>
    </xf>
    <xf numFmtId="0" fontId="2" fillId="0" borderId="91" xfId="0" applyFont="1" applyBorder="1" applyAlignment="1">
      <alignment horizontal="center" vertical="center"/>
    </xf>
    <xf numFmtId="0" fontId="4" fillId="0" borderId="16" xfId="0" applyFont="1" applyBorder="1" applyAlignment="1">
      <alignment vertical="center" wrapText="1"/>
    </xf>
    <xf numFmtId="0" fontId="0" fillId="0" borderId="98" xfId="0" applyBorder="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97"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65" xfId="0" applyFont="1" applyBorder="1" applyAlignment="1">
      <alignment horizontal="left" vertical="center" wrapText="1"/>
    </xf>
    <xf numFmtId="0" fontId="3" fillId="0" borderId="45" xfId="0" applyFont="1" applyBorder="1" applyAlignment="1">
      <alignment horizontal="left" vertical="center"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1" xfId="0" applyFont="1" applyBorder="1" applyAlignment="1">
      <alignment horizontal="center" vertical="center" shrinkToFit="1"/>
    </xf>
    <xf numFmtId="0" fontId="5" fillId="0" borderId="0" xfId="0" applyFont="1" applyAlignment="1">
      <alignment horizontal="center" vertical="center" shrinkToFit="1"/>
    </xf>
    <xf numFmtId="0" fontId="5" fillId="0" borderId="118"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vertical="center" shrinkToFit="1"/>
    </xf>
    <xf numFmtId="0" fontId="5" fillId="0" borderId="4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vertical="center" shrinkToFit="1"/>
    </xf>
    <xf numFmtId="0" fontId="4" fillId="0" borderId="0" xfId="0" applyFont="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0" fillId="0" borderId="34" xfId="0" applyBorder="1" applyAlignment="1">
      <alignment horizontal="center" vertical="center" shrinkToFit="1"/>
    </xf>
    <xf numFmtId="0" fontId="0" fillId="0" borderId="20" xfId="0" applyBorder="1" applyAlignment="1">
      <alignment horizontal="center" vertical="center" shrinkToFit="1"/>
    </xf>
    <xf numFmtId="0" fontId="0" fillId="0" borderId="35" xfId="0" applyBorder="1" applyAlignment="1">
      <alignment horizontal="center" vertical="center" shrinkToFit="1"/>
    </xf>
    <xf numFmtId="0" fontId="5" fillId="0" borderId="36"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7" xfId="0" applyFont="1" applyBorder="1" applyAlignment="1">
      <alignment horizontal="center" vertical="center" shrinkToFit="1"/>
    </xf>
    <xf numFmtId="0" fontId="0" fillId="0" borderId="1" xfId="0" applyBorder="1" applyAlignment="1">
      <alignment vertical="center" wrapText="1"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5" fillId="0" borderId="29"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vertical="center" shrinkToFit="1"/>
    </xf>
    <xf numFmtId="0" fontId="2" fillId="0" borderId="4" xfId="0" applyFont="1" applyBorder="1">
      <alignment vertical="center"/>
    </xf>
    <xf numFmtId="0" fontId="2" fillId="0" borderId="0" xfId="0" applyFont="1">
      <alignment vertical="center"/>
    </xf>
    <xf numFmtId="0" fontId="2" fillId="0" borderId="33" xfId="0" applyFont="1" applyBorder="1">
      <alignment vertical="center"/>
    </xf>
    <xf numFmtId="0" fontId="2" fillId="0" borderId="22" xfId="0" applyFont="1" applyBorder="1">
      <alignment vertical="center"/>
    </xf>
    <xf numFmtId="0" fontId="5" fillId="0" borderId="9" xfId="0" applyFont="1" applyBorder="1" applyAlignment="1">
      <alignment vertical="center" shrinkToFit="1"/>
    </xf>
    <xf numFmtId="0" fontId="5" fillId="0" borderId="11" xfId="0" applyFont="1" applyBorder="1" applyAlignment="1">
      <alignment vertical="center" shrinkToFit="1"/>
    </xf>
    <xf numFmtId="0" fontId="4" fillId="0" borderId="10" xfId="0" applyFont="1" applyBorder="1" applyAlignment="1">
      <alignment vertical="center" shrinkToFit="1"/>
    </xf>
    <xf numFmtId="0" fontId="5" fillId="0" borderId="10" xfId="0" applyFont="1" applyBorder="1" applyAlignment="1">
      <alignment vertical="center" shrinkToFit="1"/>
    </xf>
    <xf numFmtId="0" fontId="0" fillId="0" borderId="38" xfId="0" applyBorder="1" applyAlignment="1">
      <alignment horizontal="center" vertical="center" shrinkToFit="1"/>
    </xf>
    <xf numFmtId="0" fontId="0" fillId="0" borderId="7" xfId="0" applyBorder="1" applyAlignment="1">
      <alignment horizontal="center" vertical="center" shrinkToFit="1"/>
    </xf>
    <xf numFmtId="0" fontId="14" fillId="0" borderId="20" xfId="0" applyFont="1" applyBorder="1" applyAlignment="1">
      <alignment horizontal="center" vertical="center" shrinkToFit="1"/>
    </xf>
    <xf numFmtId="0" fontId="5" fillId="0" borderId="49" xfId="0" applyFont="1" applyBorder="1" applyAlignment="1">
      <alignment vertical="center" shrinkToFit="1"/>
    </xf>
    <xf numFmtId="0" fontId="5" fillId="0" borderId="50" xfId="0" applyFont="1" applyBorder="1" applyAlignment="1">
      <alignment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2" fillId="0" borderId="0" xfId="0" applyFont="1" applyAlignment="1">
      <alignment vertical="center" shrinkToFit="1"/>
    </xf>
    <xf numFmtId="0" fontId="3" fillId="0" borderId="0" xfId="0" applyFont="1" applyAlignment="1">
      <alignment vertical="center" shrinkToFit="1"/>
    </xf>
    <xf numFmtId="0" fontId="3" fillId="0" borderId="5" xfId="0" applyFont="1" applyBorder="1" applyAlignment="1">
      <alignment vertical="center" shrinkToFit="1"/>
    </xf>
    <xf numFmtId="0" fontId="0" fillId="0" borderId="36" xfId="0" applyBorder="1" applyAlignment="1">
      <alignment horizontal="center" vertical="center" shrinkToFit="1"/>
    </xf>
    <xf numFmtId="0" fontId="0" fillId="0" borderId="22" xfId="0" applyBorder="1" applyAlignment="1">
      <alignment horizontal="center" vertical="center" shrinkToFit="1"/>
    </xf>
    <xf numFmtId="0" fontId="5" fillId="2" borderId="31"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39" xfId="0" applyFont="1" applyBorder="1" applyAlignment="1">
      <alignment vertical="center" shrinkToFit="1"/>
    </xf>
    <xf numFmtId="0" fontId="5" fillId="0" borderId="30" xfId="0" applyFont="1" applyBorder="1" applyAlignment="1">
      <alignment vertical="center" shrinkToFi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6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96" xfId="0" applyFont="1" applyBorder="1" applyAlignment="1">
      <alignment horizontal="left" vertical="top" wrapText="1"/>
    </xf>
    <xf numFmtId="0" fontId="12" fillId="0" borderId="91" xfId="0" applyFont="1" applyBorder="1" applyAlignment="1">
      <alignment horizontal="center" vertical="center" wrapText="1"/>
    </xf>
    <xf numFmtId="0" fontId="13" fillId="0" borderId="92" xfId="0" applyFont="1" applyBorder="1" applyAlignment="1">
      <alignment horizontal="center" vertical="center"/>
    </xf>
    <xf numFmtId="0" fontId="12" fillId="0" borderId="4" xfId="0" applyFont="1" applyBorder="1" applyAlignment="1">
      <alignment horizontal="center" vertical="center" wrapText="1"/>
    </xf>
    <xf numFmtId="0" fontId="13" fillId="0" borderId="0" xfId="0" applyFont="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3" fillId="0" borderId="61" xfId="0" applyFont="1" applyBorder="1" applyAlignment="1">
      <alignment horizontal="center" vertical="center"/>
    </xf>
    <xf numFmtId="0" fontId="0" fillId="0" borderId="71" xfId="0" applyBorder="1" applyAlignment="1">
      <alignment horizontal="center" vertical="center"/>
    </xf>
    <xf numFmtId="0" fontId="0" fillId="0" borderId="20" xfId="0" applyBorder="1" applyAlignment="1">
      <alignment horizontal="center" vertical="center"/>
    </xf>
    <xf numFmtId="0" fontId="0" fillId="0" borderId="44" xfId="0" applyBorder="1" applyAlignment="1">
      <alignment horizontal="center" vertical="center"/>
    </xf>
    <xf numFmtId="0" fontId="2" fillId="0" borderId="75" xfId="0" applyFont="1" applyBorder="1">
      <alignment vertical="center"/>
    </xf>
    <xf numFmtId="0" fontId="2" fillId="0" borderId="87" xfId="0" applyFont="1" applyBorder="1">
      <alignment vertical="center"/>
    </xf>
    <xf numFmtId="38" fontId="2" fillId="2" borderId="103" xfId="1" applyFont="1" applyFill="1" applyBorder="1" applyAlignment="1">
      <alignment horizontal="center" vertical="center" shrinkToFit="1"/>
    </xf>
    <xf numFmtId="38" fontId="2" fillId="2" borderId="84" xfId="1" applyFont="1" applyFill="1" applyBorder="1" applyAlignment="1">
      <alignment horizontal="center" vertical="center" shrinkToFit="1"/>
    </xf>
    <xf numFmtId="38" fontId="2" fillId="2" borderId="114" xfId="1" applyFont="1" applyFill="1" applyBorder="1" applyAlignment="1">
      <alignment horizontal="center" vertical="center" shrinkToFit="1"/>
    </xf>
    <xf numFmtId="0" fontId="2" fillId="0" borderId="63" xfId="0" applyFont="1" applyBorder="1">
      <alignment vertical="center"/>
    </xf>
    <xf numFmtId="0" fontId="2" fillId="0" borderId="84" xfId="0" applyFont="1" applyBorder="1">
      <alignment vertical="center"/>
    </xf>
    <xf numFmtId="0" fontId="15" fillId="0" borderId="45" xfId="0" applyFont="1" applyBorder="1" applyAlignment="1">
      <alignment horizontal="left" vertical="center" wrapText="1"/>
    </xf>
    <xf numFmtId="0" fontId="15" fillId="0" borderId="20" xfId="0" applyFont="1" applyBorder="1" applyAlignment="1">
      <alignment horizontal="left" vertical="center" wrapText="1"/>
    </xf>
    <xf numFmtId="0" fontId="15" fillId="0" borderId="72" xfId="0" applyFont="1" applyBorder="1" applyAlignment="1">
      <alignment horizontal="left" vertical="center" wrapText="1"/>
    </xf>
    <xf numFmtId="0" fontId="2" fillId="0" borderId="26" xfId="0" applyFont="1" applyBorder="1">
      <alignment vertical="center"/>
    </xf>
    <xf numFmtId="0" fontId="2" fillId="0" borderId="24" xfId="0" applyFont="1" applyBorder="1">
      <alignment vertical="center"/>
    </xf>
    <xf numFmtId="0" fontId="2" fillId="0" borderId="30" xfId="0" applyFont="1" applyBorder="1">
      <alignment vertical="center"/>
    </xf>
    <xf numFmtId="0" fontId="2" fillId="0" borderId="73" xfId="0" applyFont="1" applyBorder="1">
      <alignment vertical="center"/>
    </xf>
    <xf numFmtId="0" fontId="2" fillId="0" borderId="68" xfId="0" applyFont="1" applyBorder="1">
      <alignment vertical="center"/>
    </xf>
    <xf numFmtId="0" fontId="2" fillId="0" borderId="66" xfId="0" applyFont="1" applyBorder="1">
      <alignment vertical="center"/>
    </xf>
    <xf numFmtId="0" fontId="2" fillId="0" borderId="88" xfId="0" applyFont="1" applyBorder="1">
      <alignment vertical="center"/>
    </xf>
    <xf numFmtId="0" fontId="15" fillId="0" borderId="16" xfId="0" applyFont="1" applyBorder="1" applyAlignment="1">
      <alignment vertical="center" wrapText="1"/>
    </xf>
    <xf numFmtId="0" fontId="15" fillId="0" borderId="17" xfId="0" applyFont="1" applyBorder="1">
      <alignment vertical="center"/>
    </xf>
    <xf numFmtId="0" fontId="15" fillId="0" borderId="98" xfId="0" applyFont="1" applyBorder="1">
      <alignment vertical="center"/>
    </xf>
    <xf numFmtId="0" fontId="0" fillId="0" borderId="53" xfId="0" applyBorder="1" applyAlignment="1">
      <alignment horizontal="center" vertical="center"/>
    </xf>
    <xf numFmtId="0" fontId="4" fillId="0" borderId="1" xfId="0" applyFont="1" applyBorder="1" applyAlignment="1">
      <alignment vertical="center" wrapText="1"/>
    </xf>
    <xf numFmtId="0" fontId="0" fillId="0" borderId="97" xfId="0" applyBorder="1">
      <alignment vertical="center"/>
    </xf>
    <xf numFmtId="0" fontId="0" fillId="0" borderId="4" xfId="0" applyBorder="1">
      <alignment vertical="center"/>
    </xf>
    <xf numFmtId="0" fontId="0" fillId="0" borderId="65" xfId="0" applyBorder="1">
      <alignment vertical="center"/>
    </xf>
    <xf numFmtId="0" fontId="0" fillId="0" borderId="6" xfId="0" applyBorder="1">
      <alignment vertical="center"/>
    </xf>
    <xf numFmtId="0" fontId="0" fillId="0" borderId="96" xfId="0" applyBorder="1">
      <alignment vertical="center"/>
    </xf>
    <xf numFmtId="0" fontId="0" fillId="0" borderId="74" xfId="0" applyBorder="1">
      <alignment vertical="center"/>
    </xf>
    <xf numFmtId="0" fontId="2" fillId="0" borderId="95" xfId="0" applyFont="1" applyBorder="1" applyAlignment="1">
      <alignment horizontal="center" vertical="center" wrapText="1"/>
    </xf>
    <xf numFmtId="0" fontId="2" fillId="0" borderId="8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xf>
    <xf numFmtId="0" fontId="2" fillId="0" borderId="1"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110" xfId="0" applyBorder="1" applyAlignment="1">
      <alignment horizontal="center" vertical="center"/>
    </xf>
    <xf numFmtId="0" fontId="15" fillId="0" borderId="26" xfId="0" applyFont="1" applyBorder="1" applyAlignment="1">
      <alignment vertical="center" wrapText="1"/>
    </xf>
    <xf numFmtId="0" fontId="15" fillId="0" borderId="24" xfId="0" applyFont="1" applyBorder="1">
      <alignment vertical="center"/>
    </xf>
    <xf numFmtId="0" fontId="15" fillId="0" borderId="62" xfId="0" applyFont="1" applyBorder="1">
      <alignment vertical="center"/>
    </xf>
    <xf numFmtId="0" fontId="5" fillId="0" borderId="41" xfId="0" applyFont="1" applyBorder="1" applyAlignment="1">
      <alignment vertical="center" shrinkToFit="1"/>
    </xf>
    <xf numFmtId="0" fontId="2" fillId="0" borderId="1" xfId="0" applyFont="1" applyBorder="1" applyAlignment="1">
      <alignment horizontal="center" vertical="center" wrapText="1"/>
    </xf>
    <xf numFmtId="0" fontId="0" fillId="0" borderId="6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64" xfId="0" applyBorder="1">
      <alignment vertical="center"/>
    </xf>
    <xf numFmtId="0" fontId="0" fillId="0" borderId="9" xfId="0" applyBorder="1" applyAlignment="1">
      <alignment horizontal="center" vertical="center" wrapText="1"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vertical="center" shrinkToFit="1"/>
    </xf>
    <xf numFmtId="0" fontId="0" fillId="0" borderId="7" xfId="0" applyBorder="1" applyAlignment="1">
      <alignment vertical="center" shrinkToFit="1"/>
    </xf>
    <xf numFmtId="0" fontId="5" fillId="0" borderId="1" xfId="0" applyFont="1" applyBorder="1" applyAlignment="1">
      <alignment vertical="center" shrinkToFit="1"/>
    </xf>
    <xf numFmtId="0" fontId="10" fillId="0" borderId="10" xfId="0" applyFont="1" applyBorder="1">
      <alignment vertical="center"/>
    </xf>
    <xf numFmtId="0" fontId="0" fillId="0" borderId="61" xfId="0" applyBorder="1" applyAlignment="1">
      <alignment horizontal="center" vertical="center"/>
    </xf>
    <xf numFmtId="0" fontId="0" fillId="0" borderId="20" xfId="0" applyBorder="1">
      <alignment vertical="center"/>
    </xf>
    <xf numFmtId="0" fontId="0" fillId="0" borderId="44" xfId="0" applyBorder="1">
      <alignment vertical="center"/>
    </xf>
    <xf numFmtId="0" fontId="2" fillId="0" borderId="54" xfId="0" applyFont="1" applyBorder="1" applyAlignment="1">
      <alignment horizontal="center" vertical="center"/>
    </xf>
    <xf numFmtId="0" fontId="8" fillId="0" borderId="33" xfId="0" applyFont="1" applyBorder="1" applyAlignment="1">
      <alignment horizontal="left" vertical="center" wrapText="1"/>
    </xf>
    <xf numFmtId="0" fontId="8" fillId="0" borderId="22" xfId="0" applyFont="1" applyBorder="1" applyAlignment="1">
      <alignment horizontal="left" vertical="center" wrapText="1"/>
    </xf>
    <xf numFmtId="0" fontId="8" fillId="0" borderId="70" xfId="0" applyFont="1" applyBorder="1" applyAlignment="1">
      <alignment horizontal="left" vertical="center" wrapText="1"/>
    </xf>
    <xf numFmtId="0" fontId="0" fillId="0" borderId="33" xfId="0" applyBorder="1" applyAlignment="1">
      <alignment horizontal="center" vertical="center" shrinkToFit="1"/>
    </xf>
    <xf numFmtId="0" fontId="15" fillId="0" borderId="4" xfId="0" applyFont="1" applyBorder="1">
      <alignment vertical="center"/>
    </xf>
    <xf numFmtId="0" fontId="15" fillId="0" borderId="0" xfId="0" applyFont="1">
      <alignment vertical="center"/>
    </xf>
    <xf numFmtId="0" fontId="15" fillId="0" borderId="65" xfId="0" applyFont="1" applyBorder="1">
      <alignment vertical="center"/>
    </xf>
    <xf numFmtId="0" fontId="17" fillId="0" borderId="4" xfId="0" applyFont="1" applyBorder="1" applyAlignment="1">
      <alignment vertical="top"/>
    </xf>
    <xf numFmtId="0" fontId="17" fillId="0" borderId="0" xfId="0" applyFont="1" applyAlignment="1">
      <alignment vertical="top"/>
    </xf>
    <xf numFmtId="0" fontId="17" fillId="0" borderId="65" xfId="0" applyFont="1" applyBorder="1" applyAlignment="1">
      <alignment vertical="top"/>
    </xf>
    <xf numFmtId="0" fontId="17" fillId="0" borderId="6" xfId="0" applyFont="1" applyBorder="1" applyAlignment="1">
      <alignment vertical="top"/>
    </xf>
    <xf numFmtId="0" fontId="17" fillId="0" borderId="7" xfId="0" applyFont="1" applyBorder="1" applyAlignment="1">
      <alignment vertical="top"/>
    </xf>
    <xf numFmtId="0" fontId="17" fillId="0" borderId="96" xfId="0" applyFont="1" applyBorder="1" applyAlignment="1">
      <alignment vertical="top"/>
    </xf>
    <xf numFmtId="0" fontId="5" fillId="0" borderId="45" xfId="0" applyFont="1" applyBorder="1" applyAlignment="1">
      <alignment horizontal="left" vertical="center" wrapText="1"/>
    </xf>
    <xf numFmtId="0" fontId="5" fillId="0" borderId="20" xfId="0" applyFont="1" applyBorder="1" applyAlignment="1">
      <alignment horizontal="left" vertical="center" wrapTex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0" fillId="0" borderId="10" xfId="0" applyFont="1" applyBorder="1" applyAlignment="1">
      <alignment horizontal="left" vertical="center" wrapText="1"/>
    </xf>
    <xf numFmtId="0" fontId="14" fillId="0" borderId="1" xfId="0" applyFont="1" applyBorder="1" applyAlignment="1">
      <alignment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110" xfId="0" applyFont="1" applyBorder="1" applyAlignment="1">
      <alignment horizontal="center" vertical="center"/>
    </xf>
    <xf numFmtId="0" fontId="5" fillId="0" borderId="26" xfId="0" applyFont="1" applyBorder="1" applyAlignment="1">
      <alignment vertical="center" wrapText="1"/>
    </xf>
    <xf numFmtId="0" fontId="0" fillId="0" borderId="62" xfId="0" applyBorder="1">
      <alignment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19" fillId="0" borderId="26" xfId="0" applyFont="1" applyBorder="1" applyAlignment="1">
      <alignment vertical="center" wrapText="1"/>
    </xf>
    <xf numFmtId="0" fontId="9" fillId="0" borderId="24" xfId="0" applyFont="1" applyBorder="1">
      <alignment vertical="center"/>
    </xf>
    <xf numFmtId="0" fontId="9" fillId="0" borderId="62" xfId="0" applyFont="1" applyBorder="1">
      <alignment vertical="center"/>
    </xf>
    <xf numFmtId="0" fontId="0" fillId="0" borderId="11" xfId="0" applyBorder="1" applyAlignment="1">
      <alignment horizontal="right"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7" xfId="0" applyBorder="1" applyAlignment="1">
      <alignment horizontal="right" vertical="center"/>
    </xf>
    <xf numFmtId="0" fontId="0" fillId="0" borderId="8" xfId="0" applyBorder="1" applyAlignment="1">
      <alignment horizontal="right" vertical="center"/>
    </xf>
    <xf numFmtId="0" fontId="7" fillId="0" borderId="16" xfId="0" applyFont="1" applyBorder="1" applyAlignment="1">
      <alignment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4" fillId="0" borderId="26" xfId="0" applyFont="1" applyBorder="1" applyAlignment="1">
      <alignment vertical="center" wrapText="1"/>
    </xf>
    <xf numFmtId="0" fontId="0" fillId="0" borderId="6" xfId="0" applyBorder="1" applyAlignment="1">
      <alignment horizontal="right" vertical="center"/>
    </xf>
    <xf numFmtId="0" fontId="0" fillId="0" borderId="53" xfId="0" applyBorder="1" applyAlignment="1">
      <alignment horizontal="center" vertical="center" wrapText="1"/>
    </xf>
    <xf numFmtId="0" fontId="10" fillId="0" borderId="53" xfId="0" applyFont="1" applyBorder="1" applyAlignment="1">
      <alignment horizontal="center" vertical="center" wrapText="1"/>
    </xf>
    <xf numFmtId="0" fontId="0" fillId="0" borderId="1" xfId="0"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4" fillId="0" borderId="54" xfId="0" applyFont="1" applyBorder="1" applyAlignment="1">
      <alignment vertical="center" wrapText="1"/>
    </xf>
    <xf numFmtId="0" fontId="9" fillId="0" borderId="42" xfId="0" applyFont="1" applyBorder="1">
      <alignment vertical="center"/>
    </xf>
    <xf numFmtId="0" fontId="9" fillId="0" borderId="122" xfId="0" applyFont="1" applyBorder="1">
      <alignment vertical="center"/>
    </xf>
    <xf numFmtId="0" fontId="3" fillId="0" borderId="19" xfId="0" applyFont="1" applyBorder="1" applyAlignment="1">
      <alignment horizontal="left" vertical="center" wrapText="1"/>
    </xf>
    <xf numFmtId="0" fontId="3"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33" xfId="0" applyFont="1" applyBorder="1" applyAlignment="1">
      <alignment horizontal="left" vertical="center" wrapText="1"/>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4" fillId="0" borderId="137" xfId="0" applyFont="1" applyBorder="1" applyAlignment="1">
      <alignment horizontal="center" vertical="center"/>
    </xf>
    <xf numFmtId="0" fontId="4" fillId="0" borderId="138" xfId="0" applyFont="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7" fillId="0" borderId="26" xfId="0" applyFont="1" applyBorder="1" applyAlignment="1">
      <alignment vertical="center" wrapText="1"/>
    </xf>
    <xf numFmtId="0" fontId="0" fillId="0" borderId="13" xfId="0" applyBorder="1">
      <alignment vertical="center"/>
    </xf>
    <xf numFmtId="0" fontId="0" fillId="0" borderId="99" xfId="0" applyBorder="1">
      <alignment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2" xfId="0" applyBorder="1" applyAlignment="1">
      <alignment horizontal="right" vertical="center"/>
    </xf>
    <xf numFmtId="0" fontId="13" fillId="0" borderId="53" xfId="0" applyFont="1" applyBorder="1" applyAlignment="1">
      <alignment horizontal="center" vertical="center"/>
    </xf>
    <xf numFmtId="0" fontId="0" fillId="0" borderId="24" xfId="0" applyBorder="1" applyAlignment="1">
      <alignment vertical="center" wrapText="1"/>
    </xf>
    <xf numFmtId="0" fontId="0" fillId="0" borderId="62" xfId="0" applyBorder="1" applyAlignment="1">
      <alignment vertical="center"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14" fillId="0" borderId="53" xfId="0" applyFont="1" applyBorder="1" applyAlignment="1">
      <alignment horizontal="center" vertical="center" wrapText="1"/>
    </xf>
    <xf numFmtId="0" fontId="6" fillId="0" borderId="53" xfId="0" applyFont="1" applyBorder="1" applyAlignment="1">
      <alignment horizontal="center" vertical="center"/>
    </xf>
    <xf numFmtId="0" fontId="7" fillId="0" borderId="53" xfId="0" applyFont="1" applyBorder="1" applyAlignment="1">
      <alignment horizontal="center" vertical="center"/>
    </xf>
    <xf numFmtId="0" fontId="15" fillId="0" borderId="1" xfId="0" applyFont="1" applyBorder="1" applyAlignment="1">
      <alignment vertical="center" wrapText="1"/>
    </xf>
    <xf numFmtId="0" fontId="9" fillId="0" borderId="2" xfId="0" applyFont="1" applyBorder="1">
      <alignment vertical="center"/>
    </xf>
    <xf numFmtId="0" fontId="9" fillId="0" borderId="4" xfId="0" applyFont="1" applyBorder="1">
      <alignment vertical="center"/>
    </xf>
    <xf numFmtId="0" fontId="9" fillId="0" borderId="0" xfId="0" applyFont="1">
      <alignment vertical="center"/>
    </xf>
    <xf numFmtId="0" fontId="9" fillId="0" borderId="65" xfId="0" applyFont="1" applyBorder="1">
      <alignment vertical="center"/>
    </xf>
    <xf numFmtId="0" fontId="3" fillId="0" borderId="89" xfId="0" applyFont="1" applyBorder="1">
      <alignment vertical="center"/>
    </xf>
    <xf numFmtId="0" fontId="3" fillId="0" borderId="90" xfId="0" applyFont="1" applyBorder="1">
      <alignment vertical="center"/>
    </xf>
    <xf numFmtId="0" fontId="3" fillId="0" borderId="71" xfId="0" applyFont="1" applyBorder="1">
      <alignment vertical="center"/>
    </xf>
    <xf numFmtId="0" fontId="3" fillId="0" borderId="72" xfId="0" applyFont="1" applyBorder="1">
      <alignmen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6" xfId="0" applyFont="1" applyBorder="1" applyAlignment="1">
      <alignment horizontal="left" vertical="center" wrapText="1"/>
    </xf>
    <xf numFmtId="0" fontId="0" fillId="0" borderId="72" xfId="0" applyBorder="1" applyAlignment="1">
      <alignment horizontal="center" vertical="center"/>
    </xf>
    <xf numFmtId="0" fontId="3" fillId="0" borderId="22" xfId="0" applyFont="1" applyBorder="1" applyAlignment="1">
      <alignment horizontal="left" vertical="center" wrapText="1"/>
    </xf>
    <xf numFmtId="0" fontId="3" fillId="0" borderId="70" xfId="0" applyFont="1" applyBorder="1" applyAlignment="1">
      <alignment horizontal="left" vertical="center" wrapTex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2" fillId="0" borderId="45" xfId="0" applyFont="1" applyBorder="1" applyAlignment="1">
      <alignment horizontal="center" vertical="center"/>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2" borderId="29"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0" fillId="0" borderId="4" xfId="0" applyBorder="1" applyAlignment="1">
      <alignment horizontal="center" vertical="center"/>
    </xf>
    <xf numFmtId="0" fontId="4" fillId="0" borderId="16" xfId="0" applyFont="1" applyBorder="1">
      <alignment vertical="center"/>
    </xf>
    <xf numFmtId="0" fontId="5" fillId="0" borderId="17" xfId="0" applyFont="1" applyBorder="1">
      <alignment vertical="center"/>
    </xf>
    <xf numFmtId="57" fontId="2" fillId="0" borderId="17" xfId="0" applyNumberFormat="1" applyFont="1" applyBorder="1">
      <alignment vertical="center"/>
    </xf>
    <xf numFmtId="0" fontId="2" fillId="0" borderId="55" xfId="0" applyFont="1" applyBorder="1">
      <alignment vertical="center"/>
    </xf>
    <xf numFmtId="0" fontId="2" fillId="0" borderId="48"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5" xfId="0" applyFont="1" applyBorder="1" applyAlignment="1">
      <alignment horizontal="center" vertical="center" shrinkToFit="1"/>
    </xf>
    <xf numFmtId="177" fontId="2" fillId="0" borderId="56" xfId="0" applyNumberFormat="1" applyFont="1" applyBorder="1" applyAlignment="1">
      <alignment horizontal="center" vertical="center" shrinkToFit="1"/>
    </xf>
    <xf numFmtId="177" fontId="2" fillId="0" borderId="17" xfId="0" applyNumberFormat="1" applyFont="1" applyBorder="1" applyAlignment="1">
      <alignment horizontal="center" vertical="center" shrinkToFit="1"/>
    </xf>
    <xf numFmtId="177" fontId="0" fillId="0" borderId="17" xfId="0" applyNumberFormat="1" applyBorder="1">
      <alignment vertical="center"/>
    </xf>
    <xf numFmtId="177" fontId="0" fillId="0" borderId="18" xfId="0" applyNumberFormat="1" applyBorder="1">
      <alignment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2" fillId="0" borderId="2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38"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8" xfId="0" applyFont="1"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xf>
    <xf numFmtId="0" fontId="2" fillId="0" borderId="7" xfId="0"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69850</xdr:colOff>
      <xdr:row>7</xdr:row>
      <xdr:rowOff>209550</xdr:rowOff>
    </xdr:from>
    <xdr:to>
      <xdr:col>12</xdr:col>
      <xdr:colOff>156498</xdr:colOff>
      <xdr:row>13</xdr:row>
      <xdr:rowOff>37118</xdr:rowOff>
    </xdr:to>
    <xdr:sp macro="" textlink="">
      <xdr:nvSpPr>
        <xdr:cNvPr id="3" name="1 つの角を切り取った四角形 1">
          <a:extLst>
            <a:ext uri="{FF2B5EF4-FFF2-40B4-BE49-F238E27FC236}">
              <a16:creationId xmlns:a16="http://schemas.microsoft.com/office/drawing/2014/main" id="{6EA120EA-E401-423C-A2CC-747F57BC7BB6}"/>
            </a:ext>
          </a:extLst>
        </xdr:cNvPr>
        <xdr:cNvSpPr/>
      </xdr:nvSpPr>
      <xdr:spPr>
        <a:xfrm>
          <a:off x="2482850" y="1714500"/>
          <a:ext cx="2353598" cy="1237268"/>
        </a:xfrm>
        <a:prstGeom prst="snip1Rect">
          <a:avLst>
            <a:gd name="adj" fmla="val 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記載例</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K425"/>
  <sheetViews>
    <sheetView tabSelected="1" view="pageBreakPreview" zoomScaleNormal="100" zoomScaleSheetLayoutView="100" workbookViewId="0">
      <selection activeCell="B2" sqref="B2:B3"/>
    </sheetView>
  </sheetViews>
  <sheetFormatPr defaultRowHeight="13"/>
  <cols>
    <col min="1" max="1" width="1" style="33" customWidth="1"/>
    <col min="2" max="2" width="14.6328125" customWidth="1"/>
    <col min="3" max="3" width="9.6328125" customWidth="1"/>
    <col min="4" max="15" width="4.6328125" customWidth="1"/>
    <col min="16" max="16" width="4.453125" customWidth="1"/>
    <col min="17" max="18" width="4.6328125" customWidth="1"/>
    <col min="19" max="19" width="4.453125" customWidth="1"/>
    <col min="20" max="20" width="0.6328125" style="33" customWidth="1"/>
    <col min="21" max="21" width="0.6328125" customWidth="1"/>
    <col min="24" max="24" width="9.81640625" customWidth="1"/>
    <col min="25" max="32" width="3" customWidth="1"/>
  </cols>
  <sheetData>
    <row r="1" spans="1:27" s="35" customFormat="1" ht="7.5" customHeight="1">
      <c r="A1" s="34"/>
      <c r="T1" s="34"/>
    </row>
    <row r="2" spans="1:27" ht="18.899999999999999" customHeight="1">
      <c r="B2" s="305" t="s">
        <v>65</v>
      </c>
      <c r="C2" s="307"/>
      <c r="D2" s="307"/>
      <c r="E2" s="307"/>
      <c r="F2" s="307"/>
      <c r="G2" s="307"/>
      <c r="H2" s="307"/>
      <c r="I2" s="307"/>
      <c r="J2" s="307"/>
      <c r="K2" s="308" t="s">
        <v>5</v>
      </c>
      <c r="L2" s="309"/>
      <c r="M2" s="310"/>
      <c r="N2" s="197" t="s">
        <v>93</v>
      </c>
      <c r="O2" s="197"/>
      <c r="P2" s="307"/>
      <c r="Q2" s="307"/>
      <c r="R2" s="307"/>
      <c r="S2" s="314"/>
    </row>
    <row r="3" spans="1:27" ht="18.899999999999999" customHeight="1">
      <c r="B3" s="306"/>
      <c r="C3" s="276"/>
      <c r="D3" s="276"/>
      <c r="E3" s="276"/>
      <c r="F3" s="276"/>
      <c r="G3" s="276"/>
      <c r="H3" s="276"/>
      <c r="I3" s="276"/>
      <c r="J3" s="276"/>
      <c r="K3" s="311"/>
      <c r="L3" s="312"/>
      <c r="M3" s="313"/>
      <c r="N3" s="315" t="s">
        <v>94</v>
      </c>
      <c r="O3" s="316"/>
      <c r="P3" s="317"/>
      <c r="Q3" s="317"/>
      <c r="R3" s="317"/>
      <c r="S3" s="318"/>
    </row>
    <row r="4" spans="1:27" ht="18.899999999999999" customHeight="1">
      <c r="B4" s="319" t="s">
        <v>182</v>
      </c>
      <c r="C4" s="26" t="s">
        <v>0</v>
      </c>
      <c r="D4" s="307"/>
      <c r="E4" s="307"/>
      <c r="F4" s="307"/>
      <c r="G4" s="307"/>
      <c r="H4" s="307"/>
      <c r="I4" s="307"/>
      <c r="J4" s="314"/>
      <c r="K4" s="308" t="s">
        <v>6</v>
      </c>
      <c r="L4" s="309"/>
      <c r="M4" s="310"/>
      <c r="N4" s="322" t="s">
        <v>93</v>
      </c>
      <c r="O4" s="323"/>
      <c r="P4" s="324"/>
      <c r="Q4" s="324"/>
      <c r="R4" s="324"/>
      <c r="S4" s="325"/>
    </row>
    <row r="5" spans="1:27" ht="18.899999999999999" customHeight="1">
      <c r="B5" s="320"/>
      <c r="C5" s="326" t="s">
        <v>1</v>
      </c>
      <c r="D5" s="329"/>
      <c r="E5" s="289"/>
      <c r="F5" s="289"/>
      <c r="G5" s="289"/>
      <c r="H5" s="289"/>
      <c r="I5" s="289"/>
      <c r="J5" s="290"/>
      <c r="K5" s="311"/>
      <c r="L5" s="312"/>
      <c r="M5" s="313"/>
      <c r="N5" s="201" t="s">
        <v>94</v>
      </c>
      <c r="O5" s="201"/>
      <c r="P5" s="278"/>
      <c r="Q5" s="278"/>
      <c r="R5" s="278"/>
      <c r="S5" s="279"/>
    </row>
    <row r="6" spans="1:27" ht="18.899999999999999" customHeight="1">
      <c r="B6" s="320"/>
      <c r="C6" s="327"/>
      <c r="D6" s="276"/>
      <c r="E6" s="276"/>
      <c r="F6" s="276"/>
      <c r="G6" s="276"/>
      <c r="H6" s="276"/>
      <c r="I6" s="276"/>
      <c r="J6" s="277"/>
      <c r="K6" s="280" t="s">
        <v>189</v>
      </c>
      <c r="L6" s="281"/>
      <c r="M6" s="282"/>
      <c r="N6" s="293"/>
      <c r="O6" s="293"/>
      <c r="P6" s="293"/>
      <c r="Q6" s="293"/>
      <c r="R6" s="293"/>
      <c r="S6" s="294"/>
    </row>
    <row r="7" spans="1:27" ht="18.899999999999999" customHeight="1">
      <c r="B7" s="320"/>
      <c r="C7" s="328"/>
      <c r="D7" s="289"/>
      <c r="E7" s="289"/>
      <c r="F7" s="289"/>
      <c r="G7" s="289"/>
      <c r="H7" s="289"/>
      <c r="I7" s="289"/>
      <c r="J7" s="290"/>
      <c r="K7" s="283"/>
      <c r="L7" s="284"/>
      <c r="M7" s="285"/>
      <c r="N7" s="295"/>
      <c r="O7" s="295"/>
      <c r="P7" s="295"/>
      <c r="Q7" s="295"/>
      <c r="R7" s="295"/>
      <c r="S7" s="296"/>
    </row>
    <row r="8" spans="1:27" ht="18.899999999999999" customHeight="1">
      <c r="B8" s="320"/>
      <c r="C8" s="27" t="s">
        <v>2</v>
      </c>
      <c r="D8" s="289"/>
      <c r="E8" s="289"/>
      <c r="F8" s="289"/>
      <c r="G8" s="289"/>
      <c r="H8" s="289"/>
      <c r="I8" s="289"/>
      <c r="J8" s="290"/>
      <c r="K8" s="283"/>
      <c r="L8" s="284"/>
      <c r="M8" s="285"/>
      <c r="N8" s="295"/>
      <c r="O8" s="295"/>
      <c r="P8" s="295"/>
      <c r="Q8" s="295"/>
      <c r="R8" s="295"/>
      <c r="S8" s="296"/>
    </row>
    <row r="9" spans="1:27" ht="18.899999999999999" customHeight="1">
      <c r="B9" s="320"/>
      <c r="C9" s="28" t="s">
        <v>3</v>
      </c>
      <c r="D9" s="291"/>
      <c r="E9" s="291"/>
      <c r="F9" s="291"/>
      <c r="G9" s="291"/>
      <c r="H9" s="291"/>
      <c r="I9" s="291"/>
      <c r="J9" s="292"/>
      <c r="K9" s="283"/>
      <c r="L9" s="284"/>
      <c r="M9" s="285"/>
      <c r="N9" s="295"/>
      <c r="O9" s="295"/>
      <c r="P9" s="295"/>
      <c r="Q9" s="295"/>
      <c r="R9" s="295"/>
      <c r="S9" s="296"/>
    </row>
    <row r="10" spans="1:27" ht="18.899999999999999" customHeight="1">
      <c r="B10" s="321"/>
      <c r="C10" s="40" t="s">
        <v>4</v>
      </c>
      <c r="D10" s="278"/>
      <c r="E10" s="278"/>
      <c r="F10" s="278"/>
      <c r="G10" s="278"/>
      <c r="H10" s="278"/>
      <c r="I10" s="278"/>
      <c r="J10" s="279"/>
      <c r="K10" s="286"/>
      <c r="L10" s="287"/>
      <c r="M10" s="288"/>
      <c r="N10" s="297"/>
      <c r="O10" s="297"/>
      <c r="P10" s="297"/>
      <c r="Q10" s="297"/>
      <c r="R10" s="297"/>
      <c r="S10" s="298"/>
    </row>
    <row r="11" spans="1:27" ht="18.899999999999999" customHeight="1">
      <c r="B11" s="178" t="s">
        <v>15</v>
      </c>
      <c r="C11" s="181" t="s">
        <v>16</v>
      </c>
      <c r="D11" s="330" t="s">
        <v>177</v>
      </c>
      <c r="E11" s="330"/>
      <c r="F11" s="330"/>
      <c r="G11" s="330"/>
      <c r="H11" s="370" t="s">
        <v>158</v>
      </c>
      <c r="I11" s="370"/>
      <c r="J11" s="370"/>
      <c r="K11" s="370"/>
      <c r="L11" s="370" t="s">
        <v>17</v>
      </c>
      <c r="M11" s="370"/>
      <c r="N11" s="370"/>
      <c r="O11" s="370"/>
      <c r="P11" s="272" t="s">
        <v>18</v>
      </c>
      <c r="Q11" s="272"/>
      <c r="R11" s="272"/>
      <c r="S11" s="273"/>
      <c r="T11"/>
      <c r="W11" s="24"/>
      <c r="X11" s="32"/>
      <c r="Y11" s="32"/>
      <c r="Z11" s="32"/>
      <c r="AA11" s="32"/>
    </row>
    <row r="12" spans="1:27" ht="18.899999999999999" customHeight="1">
      <c r="B12" s="179"/>
      <c r="C12" s="183"/>
      <c r="D12" s="60"/>
      <c r="E12" s="62" t="s">
        <v>153</v>
      </c>
      <c r="F12" s="274" t="s">
        <v>154</v>
      </c>
      <c r="G12" s="275"/>
      <c r="H12" s="301"/>
      <c r="I12" s="299"/>
      <c r="J12" s="299" t="s">
        <v>153</v>
      </c>
      <c r="K12" s="300"/>
      <c r="L12" s="301"/>
      <c r="M12" s="299"/>
      <c r="N12" s="299" t="s">
        <v>153</v>
      </c>
      <c r="O12" s="300"/>
      <c r="P12" s="302">
        <f>D12+H12+L12</f>
        <v>0</v>
      </c>
      <c r="Q12" s="303"/>
      <c r="R12" s="303" t="s">
        <v>153</v>
      </c>
      <c r="S12" s="304"/>
      <c r="T12"/>
      <c r="W12" s="24"/>
      <c r="X12" s="32"/>
      <c r="Y12" s="32"/>
      <c r="Z12" s="32"/>
      <c r="AA12" s="32"/>
    </row>
    <row r="13" spans="1:27" ht="18.899999999999999" customHeight="1">
      <c r="B13" s="179"/>
      <c r="C13" s="182" t="s">
        <v>75</v>
      </c>
      <c r="D13" s="371" t="s">
        <v>24</v>
      </c>
      <c r="E13" s="371"/>
      <c r="F13" s="371"/>
      <c r="G13" s="371"/>
      <c r="H13" s="370" t="s">
        <v>25</v>
      </c>
      <c r="I13" s="370"/>
      <c r="J13" s="370"/>
      <c r="K13" s="372"/>
      <c r="L13" s="373" t="s">
        <v>26</v>
      </c>
      <c r="M13" s="370"/>
      <c r="N13" s="370"/>
      <c r="O13" s="370"/>
      <c r="P13" s="374" t="s">
        <v>27</v>
      </c>
      <c r="Q13" s="374"/>
      <c r="R13" s="374"/>
      <c r="S13" s="375"/>
      <c r="T13"/>
      <c r="V13" s="11" t="s">
        <v>108</v>
      </c>
      <c r="W13" s="24" t="s">
        <v>109</v>
      </c>
      <c r="X13" s="32"/>
      <c r="Y13" s="32"/>
      <c r="Z13" s="32"/>
      <c r="AA13" s="32"/>
    </row>
    <row r="14" spans="1:27" ht="18.899999999999999" customHeight="1">
      <c r="B14" s="180"/>
      <c r="C14" s="183"/>
      <c r="D14" s="301"/>
      <c r="E14" s="299"/>
      <c r="F14" s="299" t="s">
        <v>153</v>
      </c>
      <c r="G14" s="300"/>
      <c r="H14" s="301"/>
      <c r="I14" s="299"/>
      <c r="J14" s="299" t="s">
        <v>153</v>
      </c>
      <c r="K14" s="424"/>
      <c r="L14" s="299"/>
      <c r="M14" s="299"/>
      <c r="N14" s="299" t="s">
        <v>153</v>
      </c>
      <c r="O14" s="300"/>
      <c r="P14" s="301"/>
      <c r="Q14" s="299"/>
      <c r="R14" s="299" t="s">
        <v>153</v>
      </c>
      <c r="S14" s="299"/>
      <c r="T14" s="63"/>
      <c r="V14" s="11" t="str">
        <f>IF(D14+H14=L12,"○","×")</f>
        <v>○</v>
      </c>
      <c r="W14" s="11" t="str">
        <f>IF(L14+P14=L12,"○","×")</f>
        <v>○</v>
      </c>
      <c r="X14" s="32"/>
      <c r="Y14" s="32"/>
      <c r="Z14" s="32"/>
      <c r="AA14" s="32"/>
    </row>
    <row r="15" spans="1:27" ht="18.899999999999999" customHeight="1">
      <c r="B15" s="178" t="s">
        <v>19</v>
      </c>
      <c r="C15" s="404" t="s">
        <v>20</v>
      </c>
      <c r="D15" s="374" t="s">
        <v>28</v>
      </c>
      <c r="E15" s="374"/>
      <c r="F15" s="370" t="s">
        <v>29</v>
      </c>
      <c r="G15" s="370"/>
      <c r="H15" s="370" t="s">
        <v>30</v>
      </c>
      <c r="I15" s="370"/>
      <c r="J15" s="370" t="s">
        <v>31</v>
      </c>
      <c r="K15" s="370"/>
      <c r="L15" s="370" t="s">
        <v>32</v>
      </c>
      <c r="M15" s="370"/>
      <c r="N15" s="370" t="s">
        <v>33</v>
      </c>
      <c r="O15" s="370"/>
      <c r="P15" s="423" t="s">
        <v>34</v>
      </c>
      <c r="Q15" s="423"/>
      <c r="R15" s="411"/>
      <c r="S15" s="412"/>
      <c r="T15"/>
      <c r="V15" s="11" t="s">
        <v>20</v>
      </c>
      <c r="W15" s="24"/>
      <c r="X15" s="32"/>
      <c r="Y15" s="32"/>
      <c r="Z15" s="32"/>
      <c r="AA15" s="32"/>
    </row>
    <row r="16" spans="1:27" ht="18.899999999999999" customHeight="1">
      <c r="B16" s="179"/>
      <c r="C16" s="405"/>
      <c r="D16" s="59"/>
      <c r="E16" s="61" t="s">
        <v>153</v>
      </c>
      <c r="F16" s="53"/>
      <c r="G16" s="61" t="s">
        <v>153</v>
      </c>
      <c r="H16" s="53"/>
      <c r="I16" s="61" t="s">
        <v>153</v>
      </c>
      <c r="J16" s="53"/>
      <c r="K16" s="61" t="s">
        <v>153</v>
      </c>
      <c r="L16" s="53"/>
      <c r="M16" s="61" t="s">
        <v>153</v>
      </c>
      <c r="N16" s="53"/>
      <c r="O16" s="61" t="s">
        <v>153</v>
      </c>
      <c r="P16" s="65">
        <f>SUM(D16:O16)</f>
        <v>0</v>
      </c>
      <c r="Q16" s="66" t="s">
        <v>153</v>
      </c>
      <c r="R16" s="413"/>
      <c r="S16" s="414"/>
      <c r="T16"/>
      <c r="V16" s="11" t="str">
        <f>IF(D16+F16+H16+J16+L16+N16=L12,"○","×")</f>
        <v>○</v>
      </c>
      <c r="W16" s="24"/>
      <c r="X16" s="32"/>
      <c r="Y16" s="32"/>
      <c r="Z16" s="32"/>
      <c r="AA16" s="32"/>
    </row>
    <row r="17" spans="2:27" ht="18.899999999999999" customHeight="1">
      <c r="B17" s="179"/>
      <c r="C17" s="406" t="s">
        <v>21</v>
      </c>
      <c r="D17" s="391" t="s">
        <v>38</v>
      </c>
      <c r="E17" s="415"/>
      <c r="F17" s="415"/>
      <c r="G17" s="416" t="s">
        <v>39</v>
      </c>
      <c r="H17" s="415"/>
      <c r="I17" s="417"/>
      <c r="J17" s="415" t="s">
        <v>40</v>
      </c>
      <c r="K17" s="415"/>
      <c r="L17" s="415"/>
      <c r="M17" s="416" t="s">
        <v>41</v>
      </c>
      <c r="N17" s="415"/>
      <c r="O17" s="417"/>
      <c r="P17" s="418" t="s">
        <v>183</v>
      </c>
      <c r="Q17" s="419"/>
      <c r="R17" s="419"/>
      <c r="S17" s="420"/>
      <c r="T17"/>
      <c r="W17" s="24"/>
      <c r="X17" s="32"/>
      <c r="Y17" s="32"/>
      <c r="Z17" s="32"/>
      <c r="AA17" s="32"/>
    </row>
    <row r="18" spans="2:27" ht="18.899999999999999" customHeight="1">
      <c r="B18" s="179"/>
      <c r="C18" s="407"/>
      <c r="D18" s="506"/>
      <c r="E18" s="422"/>
      <c r="F18" s="54" t="s">
        <v>153</v>
      </c>
      <c r="G18" s="421"/>
      <c r="H18" s="422"/>
      <c r="I18" s="54" t="s">
        <v>153</v>
      </c>
      <c r="J18" s="421"/>
      <c r="K18" s="422"/>
      <c r="L18" s="54" t="s">
        <v>153</v>
      </c>
      <c r="M18" s="421"/>
      <c r="N18" s="422"/>
      <c r="O18" s="54" t="s">
        <v>153</v>
      </c>
      <c r="P18" s="421"/>
      <c r="Q18" s="422"/>
      <c r="R18" s="422"/>
      <c r="S18" s="64" t="s">
        <v>153</v>
      </c>
      <c r="T18"/>
      <c r="W18" s="24"/>
      <c r="X18" s="32"/>
      <c r="Y18" s="32"/>
      <c r="Z18" s="32"/>
      <c r="AA18" s="32"/>
    </row>
    <row r="19" spans="2:27" ht="18.899999999999999" customHeight="1">
      <c r="B19" s="179"/>
      <c r="C19" s="407"/>
      <c r="D19" s="380" t="s">
        <v>35</v>
      </c>
      <c r="E19" s="371"/>
      <c r="F19" s="381" t="s">
        <v>37</v>
      </c>
      <c r="G19" s="382"/>
      <c r="H19" s="371" t="s">
        <v>36</v>
      </c>
      <c r="I19" s="371"/>
      <c r="J19" s="383" t="s">
        <v>42</v>
      </c>
      <c r="K19" s="384"/>
      <c r="L19" s="384"/>
      <c r="M19" s="385"/>
      <c r="N19" s="381" t="s">
        <v>212</v>
      </c>
      <c r="O19" s="410"/>
      <c r="P19" s="410"/>
      <c r="Q19" s="410"/>
      <c r="R19" s="134"/>
      <c r="S19" s="135"/>
      <c r="T19"/>
      <c r="W19" s="24"/>
      <c r="X19" s="32"/>
      <c r="Y19" s="32"/>
      <c r="Z19" s="32"/>
      <c r="AA19" s="32"/>
    </row>
    <row r="20" spans="2:27" ht="18.899999999999999" customHeight="1">
      <c r="B20" s="180"/>
      <c r="C20" s="405"/>
      <c r="D20" s="55"/>
      <c r="E20" s="56" t="s">
        <v>153</v>
      </c>
      <c r="F20" s="57"/>
      <c r="G20" s="56" t="s">
        <v>153</v>
      </c>
      <c r="H20" s="57"/>
      <c r="I20" s="56" t="s">
        <v>153</v>
      </c>
      <c r="J20" s="408"/>
      <c r="K20" s="409"/>
      <c r="L20" s="409"/>
      <c r="M20" s="56" t="s">
        <v>153</v>
      </c>
      <c r="N20" s="408"/>
      <c r="O20" s="409"/>
      <c r="P20" s="409"/>
      <c r="Q20" s="58" t="s">
        <v>153</v>
      </c>
      <c r="R20" s="2"/>
      <c r="S20" s="3"/>
      <c r="T20"/>
      <c r="W20" s="24"/>
      <c r="X20" s="32"/>
      <c r="Y20" s="32"/>
      <c r="Z20" s="32"/>
      <c r="AA20" s="32"/>
    </row>
    <row r="21" spans="2:27" ht="18.899999999999999" customHeight="1">
      <c r="B21" s="492" t="s">
        <v>59</v>
      </c>
      <c r="C21" s="395" t="s">
        <v>44</v>
      </c>
      <c r="D21" s="395"/>
      <c r="E21" s="395"/>
      <c r="F21" s="388"/>
      <c r="G21" s="375"/>
      <c r="H21" s="389" t="s">
        <v>85</v>
      </c>
      <c r="I21" s="495"/>
      <c r="J21" s="497" t="s">
        <v>49</v>
      </c>
      <c r="K21" s="395"/>
      <c r="L21" s="388"/>
      <c r="M21" s="375"/>
      <c r="N21" s="389" t="s">
        <v>86</v>
      </c>
      <c r="O21" s="390"/>
      <c r="P21" s="395" t="s">
        <v>54</v>
      </c>
      <c r="Q21" s="396"/>
      <c r="R21" s="388"/>
      <c r="S21" s="375"/>
      <c r="T21"/>
      <c r="W21" s="24"/>
      <c r="X21" s="32"/>
      <c r="Y21" s="32"/>
      <c r="Z21" s="32"/>
      <c r="AA21" s="32"/>
    </row>
    <row r="22" spans="2:27" ht="18.899999999999999" customHeight="1">
      <c r="B22" s="493"/>
      <c r="C22" s="189" t="s">
        <v>45</v>
      </c>
      <c r="D22" s="189"/>
      <c r="E22" s="189"/>
      <c r="F22" s="397"/>
      <c r="G22" s="398"/>
      <c r="H22" s="391"/>
      <c r="I22" s="415"/>
      <c r="J22" s="399" t="s">
        <v>50</v>
      </c>
      <c r="K22" s="189"/>
      <c r="L22" s="397"/>
      <c r="M22" s="398"/>
      <c r="N22" s="391"/>
      <c r="O22" s="392"/>
      <c r="P22" s="189" t="s">
        <v>55</v>
      </c>
      <c r="Q22" s="428"/>
      <c r="R22" s="397"/>
      <c r="S22" s="398"/>
      <c r="T22"/>
      <c r="W22" s="24"/>
      <c r="X22" s="32"/>
      <c r="Y22" s="32"/>
      <c r="Z22" s="32"/>
      <c r="AA22" s="32"/>
    </row>
    <row r="23" spans="2:27" ht="18.899999999999999" customHeight="1">
      <c r="B23" s="493"/>
      <c r="C23" s="376" t="s">
        <v>46</v>
      </c>
      <c r="D23" s="376"/>
      <c r="E23" s="376"/>
      <c r="F23" s="377"/>
      <c r="G23" s="378"/>
      <c r="H23" s="391"/>
      <c r="I23" s="415"/>
      <c r="J23" s="379" t="s">
        <v>51</v>
      </c>
      <c r="K23" s="376"/>
      <c r="L23" s="377"/>
      <c r="M23" s="378"/>
      <c r="N23" s="391"/>
      <c r="O23" s="392"/>
      <c r="P23" s="376" t="s">
        <v>56</v>
      </c>
      <c r="Q23" s="486"/>
      <c r="R23" s="386"/>
      <c r="S23" s="387"/>
      <c r="T23"/>
    </row>
    <row r="24" spans="2:27" ht="18.899999999999999" customHeight="1">
      <c r="B24" s="493"/>
      <c r="C24" s="189" t="s">
        <v>47</v>
      </c>
      <c r="D24" s="189"/>
      <c r="E24" s="189"/>
      <c r="F24" s="397"/>
      <c r="G24" s="398"/>
      <c r="H24" s="391"/>
      <c r="I24" s="415"/>
      <c r="J24" s="399" t="s">
        <v>52</v>
      </c>
      <c r="K24" s="189"/>
      <c r="L24" s="397"/>
      <c r="M24" s="398"/>
      <c r="N24" s="391"/>
      <c r="O24" s="392"/>
      <c r="P24" s="189" t="s">
        <v>57</v>
      </c>
      <c r="Q24" s="428"/>
      <c r="R24" s="386"/>
      <c r="S24" s="387"/>
      <c r="T24"/>
    </row>
    <row r="25" spans="2:27" ht="18.899999999999999" customHeight="1">
      <c r="B25" s="494"/>
      <c r="C25" s="426" t="s">
        <v>48</v>
      </c>
      <c r="D25" s="426"/>
      <c r="E25" s="426"/>
      <c r="F25" s="301"/>
      <c r="G25" s="424"/>
      <c r="H25" s="393"/>
      <c r="I25" s="496"/>
      <c r="J25" s="425" t="s">
        <v>53</v>
      </c>
      <c r="K25" s="426"/>
      <c r="L25" s="301"/>
      <c r="M25" s="424"/>
      <c r="N25" s="393"/>
      <c r="O25" s="394"/>
      <c r="P25" s="426" t="s">
        <v>7</v>
      </c>
      <c r="Q25" s="427"/>
      <c r="R25" s="301"/>
      <c r="S25" s="424"/>
      <c r="T25"/>
    </row>
    <row r="26" spans="2:27" ht="18.899999999999999" customHeight="1">
      <c r="B26" s="178" t="s">
        <v>110</v>
      </c>
      <c r="C26" s="181" t="s">
        <v>8</v>
      </c>
      <c r="D26" s="184" t="s">
        <v>43</v>
      </c>
      <c r="E26" s="184"/>
      <c r="F26" s="184"/>
      <c r="G26" s="4"/>
      <c r="H26" s="4" t="s">
        <v>22</v>
      </c>
      <c r="I26" s="185" t="s">
        <v>14</v>
      </c>
      <c r="J26" s="184"/>
      <c r="K26" s="184"/>
      <c r="L26" s="4"/>
      <c r="M26" s="5" t="s">
        <v>22</v>
      </c>
      <c r="N26" s="184" t="s">
        <v>9</v>
      </c>
      <c r="O26" s="184"/>
      <c r="P26" s="184"/>
      <c r="Q26" s="4"/>
      <c r="R26" s="4" t="s">
        <v>22</v>
      </c>
      <c r="S26" s="6"/>
      <c r="T26"/>
    </row>
    <row r="27" spans="2:27" ht="18.899999999999999" customHeight="1">
      <c r="B27" s="179"/>
      <c r="C27" s="182"/>
      <c r="D27" s="186" t="s">
        <v>10</v>
      </c>
      <c r="E27" s="187"/>
      <c r="F27" s="187"/>
      <c r="G27" s="7"/>
      <c r="H27" s="7" t="s">
        <v>22</v>
      </c>
      <c r="I27" s="188" t="s">
        <v>13</v>
      </c>
      <c r="J27" s="189"/>
      <c r="K27" s="189"/>
      <c r="L27" s="7"/>
      <c r="M27" s="8" t="s">
        <v>22</v>
      </c>
      <c r="N27" s="189" t="s">
        <v>11</v>
      </c>
      <c r="O27" s="189"/>
      <c r="P27" s="189"/>
      <c r="Q27" s="7"/>
      <c r="R27" s="7" t="s">
        <v>22</v>
      </c>
      <c r="S27" s="9"/>
      <c r="T27"/>
    </row>
    <row r="28" spans="2:27" ht="18.899999999999999" customHeight="1">
      <c r="B28" s="179"/>
      <c r="C28" s="182"/>
      <c r="D28" s="186" t="s">
        <v>12</v>
      </c>
      <c r="E28" s="187"/>
      <c r="F28" s="187"/>
      <c r="G28" s="7"/>
      <c r="H28" s="7" t="s">
        <v>22</v>
      </c>
      <c r="I28" s="236" t="s">
        <v>113</v>
      </c>
      <c r="J28" s="187"/>
      <c r="K28" s="187"/>
      <c r="L28" s="7"/>
      <c r="M28" s="8" t="s">
        <v>22</v>
      </c>
      <c r="N28" s="7"/>
      <c r="O28" s="7"/>
      <c r="P28" s="7"/>
      <c r="Q28" s="7"/>
      <c r="R28" s="7"/>
      <c r="S28" s="9"/>
      <c r="T28"/>
    </row>
    <row r="29" spans="2:27" ht="18.899999999999999" customHeight="1">
      <c r="B29" s="180"/>
      <c r="C29" s="183"/>
      <c r="D29" s="171" t="s">
        <v>7</v>
      </c>
      <c r="E29" s="171"/>
      <c r="F29" s="171"/>
      <c r="G29" s="171"/>
      <c r="H29" s="171"/>
      <c r="I29" s="171"/>
      <c r="J29" s="171"/>
      <c r="K29" s="171"/>
      <c r="L29" s="171"/>
      <c r="M29" s="171"/>
      <c r="N29" s="171"/>
      <c r="O29" s="171"/>
      <c r="P29" s="171"/>
      <c r="Q29" s="171"/>
      <c r="R29" s="171"/>
      <c r="S29" s="10" t="s">
        <v>155</v>
      </c>
      <c r="T29"/>
      <c r="W29" s="24"/>
      <c r="X29" s="32"/>
      <c r="Y29" s="32"/>
      <c r="Z29" s="32"/>
      <c r="AA29" s="32"/>
    </row>
    <row r="30" spans="2:27" ht="18.899999999999999" customHeight="1">
      <c r="B30" s="237" t="s">
        <v>184</v>
      </c>
      <c r="C30" s="238"/>
      <c r="D30" s="238"/>
      <c r="E30" s="238"/>
      <c r="F30" s="238"/>
      <c r="G30" s="238"/>
      <c r="H30" s="238"/>
      <c r="I30" s="238"/>
      <c r="J30" s="238"/>
      <c r="K30" s="238"/>
      <c r="L30" s="238"/>
      <c r="M30" s="238"/>
      <c r="N30" s="238"/>
      <c r="O30" s="238"/>
      <c r="P30" s="238"/>
      <c r="Q30" s="238"/>
      <c r="R30" s="238"/>
      <c r="S30" s="238"/>
    </row>
    <row r="31" spans="2:27" ht="12.75" customHeight="1">
      <c r="B31" s="47"/>
      <c r="C31" s="11"/>
      <c r="D31" s="11"/>
      <c r="E31" s="11"/>
      <c r="F31" s="11"/>
      <c r="G31" s="11"/>
      <c r="H31" s="11"/>
      <c r="I31" s="11"/>
      <c r="J31" s="11"/>
      <c r="K31" s="11"/>
      <c r="R31" s="11"/>
      <c r="S31" s="11"/>
      <c r="T31" s="45"/>
    </row>
    <row r="32" spans="2:27" ht="18.899999999999999" customHeight="1" thickBot="1">
      <c r="B32" s="176" t="s">
        <v>213</v>
      </c>
      <c r="C32" s="176"/>
      <c r="D32" s="176"/>
      <c r="E32" s="176"/>
      <c r="F32" s="176"/>
      <c r="G32" s="176"/>
      <c r="H32" s="176"/>
      <c r="I32" s="176"/>
      <c r="J32" s="176"/>
      <c r="K32" s="176"/>
      <c r="L32" s="176"/>
      <c r="M32" s="176"/>
      <c r="N32" s="176"/>
      <c r="O32" s="176"/>
      <c r="P32" s="176"/>
      <c r="Q32" s="176"/>
      <c r="R32" s="176"/>
      <c r="S32" s="176"/>
    </row>
    <row r="33" spans="2:32" ht="18.899999999999999" customHeight="1" thickBot="1">
      <c r="B33" s="106" t="s">
        <v>201</v>
      </c>
      <c r="C33" s="167"/>
      <c r="D33" s="168"/>
      <c r="E33" s="168"/>
      <c r="F33" s="169"/>
      <c r="G33" s="170" t="s">
        <v>73</v>
      </c>
      <c r="H33" s="170"/>
      <c r="I33" s="170" t="s">
        <v>114</v>
      </c>
      <c r="J33" s="170"/>
      <c r="K33" s="170"/>
      <c r="L33" s="177"/>
      <c r="M33" s="172"/>
      <c r="N33" s="173"/>
      <c r="O33" s="174"/>
      <c r="P33" s="174"/>
      <c r="Q33" s="174"/>
      <c r="R33" s="174"/>
      <c r="S33" s="175"/>
    </row>
    <row r="34" spans="2:32" ht="18.899999999999999" customHeight="1">
      <c r="B34" s="251" t="s">
        <v>202</v>
      </c>
      <c r="C34" s="254" t="s">
        <v>71</v>
      </c>
      <c r="D34" s="255"/>
      <c r="E34" s="256"/>
      <c r="F34" s="22" t="s">
        <v>72</v>
      </c>
      <c r="G34" s="107" t="s">
        <v>70</v>
      </c>
      <c r="H34" s="108" t="s">
        <v>170</v>
      </c>
      <c r="I34" s="109" t="s">
        <v>99</v>
      </c>
      <c r="J34" s="110" t="s">
        <v>171</v>
      </c>
      <c r="K34" s="109" t="s">
        <v>100</v>
      </c>
      <c r="L34" s="110" t="s">
        <v>170</v>
      </c>
      <c r="M34" s="165" t="s">
        <v>116</v>
      </c>
      <c r="N34" s="166"/>
      <c r="O34" s="166"/>
      <c r="P34" s="165" t="s">
        <v>115</v>
      </c>
      <c r="Q34" s="166"/>
      <c r="R34" s="166"/>
      <c r="S34" s="25"/>
      <c r="V34" t="s">
        <v>87</v>
      </c>
    </row>
    <row r="35" spans="2:32" ht="18.899999999999999" customHeight="1" thickBot="1">
      <c r="B35" s="252"/>
      <c r="C35" s="205" t="s">
        <v>146</v>
      </c>
      <c r="D35" s="206"/>
      <c r="E35" s="206"/>
      <c r="F35" s="14" t="s">
        <v>67</v>
      </c>
      <c r="G35" s="79"/>
      <c r="H35" s="82"/>
      <c r="I35" s="80"/>
      <c r="J35" s="85"/>
      <c r="K35" s="80"/>
      <c r="L35" s="89"/>
      <c r="M35" s="447"/>
      <c r="N35" s="448"/>
      <c r="O35" s="448"/>
      <c r="P35" s="447"/>
      <c r="Q35" s="448"/>
      <c r="R35" s="449"/>
      <c r="S35" s="15"/>
      <c r="V35" t="s">
        <v>118</v>
      </c>
      <c r="W35" t="s">
        <v>117</v>
      </c>
      <c r="X35" s="29"/>
      <c r="Y35" s="29"/>
      <c r="Z35" s="38"/>
      <c r="AA35" s="38"/>
      <c r="AB35" s="38"/>
      <c r="AC35" s="30"/>
      <c r="AD35" s="30"/>
      <c r="AE35" s="29"/>
      <c r="AF35" s="29"/>
    </row>
    <row r="36" spans="2:32" ht="18.899999999999999" customHeight="1">
      <c r="B36" s="252"/>
      <c r="C36" s="458" t="s">
        <v>146</v>
      </c>
      <c r="D36" s="459"/>
      <c r="E36" s="459"/>
      <c r="F36" s="18" t="s">
        <v>68</v>
      </c>
      <c r="G36" s="68"/>
      <c r="H36" s="81"/>
      <c r="I36" s="69"/>
      <c r="J36" s="86"/>
      <c r="K36" s="69"/>
      <c r="L36" s="90"/>
      <c r="M36" s="247" t="e">
        <f>I36/G36</f>
        <v>#DIV/0!</v>
      </c>
      <c r="N36" s="244"/>
      <c r="O36" s="245"/>
      <c r="P36" s="247" t="e">
        <f>K36/G36</f>
        <v>#DIV/0!</v>
      </c>
      <c r="Q36" s="244"/>
      <c r="R36" s="245"/>
      <c r="S36" s="19"/>
      <c r="V36" s="11" t="e">
        <f>IF(M36&gt;=110%,"○","　")</f>
        <v>#DIV/0!</v>
      </c>
      <c r="W36" s="11" t="e">
        <f>IF(P36&gt;=120%,"○","　")</f>
        <v>#DIV/0!</v>
      </c>
      <c r="X36" s="29"/>
      <c r="Y36" s="29"/>
      <c r="Z36" s="38"/>
      <c r="AA36" s="38"/>
      <c r="AB36" s="38"/>
      <c r="AC36" s="30"/>
      <c r="AD36" s="30"/>
      <c r="AE36" s="29"/>
      <c r="AF36" s="29"/>
    </row>
    <row r="37" spans="2:32" ht="18.899999999999999" customHeight="1" thickBot="1">
      <c r="B37" s="252"/>
      <c r="C37" s="450" t="s">
        <v>147</v>
      </c>
      <c r="D37" s="451"/>
      <c r="E37" s="451"/>
      <c r="F37" s="20" t="s">
        <v>69</v>
      </c>
      <c r="G37" s="100"/>
      <c r="H37" s="98"/>
      <c r="I37" s="101"/>
      <c r="J37" s="99"/>
      <c r="K37" s="101"/>
      <c r="L37" s="97"/>
      <c r="M37" s="246" t="e">
        <f>I37/G37</f>
        <v>#DIV/0!</v>
      </c>
      <c r="N37" s="242"/>
      <c r="O37" s="243"/>
      <c r="P37" s="242" t="e">
        <f>K37/G37</f>
        <v>#DIV/0!</v>
      </c>
      <c r="Q37" s="242"/>
      <c r="R37" s="243"/>
      <c r="S37" s="21"/>
      <c r="V37" s="11" t="e">
        <f>IF(M37&gt;=110%,"○","　")</f>
        <v>#DIV/0!</v>
      </c>
      <c r="W37" s="11" t="e">
        <f>IF(P37&gt;=120%,"○","　")</f>
        <v>#DIV/0!</v>
      </c>
      <c r="X37" s="29"/>
      <c r="Y37" s="29"/>
      <c r="Z37" s="38"/>
      <c r="AA37" s="38"/>
      <c r="AB37" s="38"/>
      <c r="AC37" s="31"/>
      <c r="AD37" s="31"/>
      <c r="AE37" s="29"/>
      <c r="AF37" s="29"/>
    </row>
    <row r="38" spans="2:32" ht="18.899999999999999" customHeight="1" thickBot="1">
      <c r="B38" s="252"/>
      <c r="C38" s="400" t="s">
        <v>148</v>
      </c>
      <c r="D38" s="401"/>
      <c r="E38" s="401"/>
      <c r="F38" s="22" t="s">
        <v>67</v>
      </c>
      <c r="G38" s="73"/>
      <c r="H38" s="83"/>
      <c r="I38" s="74"/>
      <c r="J38" s="87"/>
      <c r="K38" s="74"/>
      <c r="L38" s="91"/>
      <c r="M38" s="250"/>
      <c r="N38" s="248"/>
      <c r="O38" s="249"/>
      <c r="P38" s="248"/>
      <c r="Q38" s="248"/>
      <c r="R38" s="249"/>
      <c r="S38" s="23"/>
      <c r="X38" s="29"/>
      <c r="Y38" s="29"/>
      <c r="Z38" s="38"/>
      <c r="AA38" s="38"/>
      <c r="AB38" s="38"/>
      <c r="AC38" s="30"/>
      <c r="AD38" s="30"/>
      <c r="AE38" s="29"/>
      <c r="AF38" s="29"/>
    </row>
    <row r="39" spans="2:32" ht="18.899999999999999" customHeight="1">
      <c r="B39" s="252"/>
      <c r="C39" s="445" t="s">
        <v>148</v>
      </c>
      <c r="D39" s="446"/>
      <c r="E39" s="446"/>
      <c r="F39" s="18" t="s">
        <v>68</v>
      </c>
      <c r="G39" s="68"/>
      <c r="H39" s="81"/>
      <c r="I39" s="69"/>
      <c r="J39" s="86"/>
      <c r="K39" s="69"/>
      <c r="L39" s="90"/>
      <c r="M39" s="247" t="e">
        <f>I39/G39</f>
        <v>#DIV/0!</v>
      </c>
      <c r="N39" s="244"/>
      <c r="O39" s="245"/>
      <c r="P39" s="244" t="e">
        <f>K39/G39</f>
        <v>#DIV/0!</v>
      </c>
      <c r="Q39" s="244"/>
      <c r="R39" s="245"/>
      <c r="S39" s="19"/>
      <c r="V39" s="11" t="e">
        <f t="shared" ref="V39:V44" si="0">IF(M39&gt;=110%,"○","　")</f>
        <v>#DIV/0!</v>
      </c>
      <c r="W39" s="11" t="e">
        <f t="shared" ref="W39:W44" si="1">IF(P39&gt;=120%,"○","　")</f>
        <v>#DIV/0!</v>
      </c>
      <c r="X39" s="29"/>
      <c r="Y39" s="29"/>
      <c r="Z39" s="38"/>
      <c r="AA39" s="38"/>
      <c r="AB39" s="38"/>
      <c r="AC39" s="30"/>
      <c r="AD39" s="30"/>
      <c r="AE39" s="29"/>
      <c r="AF39" s="29"/>
    </row>
    <row r="40" spans="2:32" ht="18.899999999999999" customHeight="1" thickBot="1">
      <c r="B40" s="252"/>
      <c r="C40" s="460" t="s">
        <v>149</v>
      </c>
      <c r="D40" s="461"/>
      <c r="E40" s="461"/>
      <c r="F40" s="20" t="s">
        <v>69</v>
      </c>
      <c r="G40" s="100"/>
      <c r="H40" s="98"/>
      <c r="I40" s="101"/>
      <c r="J40" s="99"/>
      <c r="K40" s="101"/>
      <c r="L40" s="97"/>
      <c r="M40" s="246" t="e">
        <f>I40/G40</f>
        <v>#DIV/0!</v>
      </c>
      <c r="N40" s="242"/>
      <c r="O40" s="243"/>
      <c r="P40" s="242" t="e">
        <f>K40/G40</f>
        <v>#DIV/0!</v>
      </c>
      <c r="Q40" s="242"/>
      <c r="R40" s="243"/>
      <c r="S40" s="21"/>
      <c r="V40" s="11" t="e">
        <f t="shared" si="0"/>
        <v>#DIV/0!</v>
      </c>
      <c r="W40" s="11" t="e">
        <f t="shared" si="1"/>
        <v>#DIV/0!</v>
      </c>
      <c r="X40" s="29"/>
      <c r="Y40" s="29"/>
      <c r="Z40" s="38"/>
      <c r="AA40" s="38"/>
      <c r="AB40" s="38"/>
      <c r="AC40" s="31"/>
      <c r="AD40" s="31"/>
      <c r="AE40" s="29"/>
      <c r="AF40" s="29"/>
    </row>
    <row r="41" spans="2:32" ht="18.899999999999999" customHeight="1">
      <c r="B41" s="252"/>
      <c r="C41" s="402" t="s">
        <v>151</v>
      </c>
      <c r="D41" s="403"/>
      <c r="E41" s="403"/>
      <c r="F41" s="39" t="s">
        <v>67</v>
      </c>
      <c r="G41" s="68"/>
      <c r="H41" s="81"/>
      <c r="I41" s="69"/>
      <c r="J41" s="86"/>
      <c r="K41" s="69"/>
      <c r="L41" s="90"/>
      <c r="M41" s="241"/>
      <c r="N41" s="239"/>
      <c r="O41" s="240"/>
      <c r="P41" s="239"/>
      <c r="Q41" s="239"/>
      <c r="R41" s="240"/>
      <c r="S41" s="17"/>
      <c r="V41" s="11" t="str">
        <f t="shared" si="0"/>
        <v>　</v>
      </c>
      <c r="W41" s="11" t="str">
        <f t="shared" si="1"/>
        <v>　</v>
      </c>
      <c r="X41" s="29"/>
      <c r="Y41" s="29"/>
      <c r="Z41" s="38"/>
      <c r="AA41" s="38"/>
      <c r="AB41" s="38"/>
      <c r="AC41" s="30"/>
      <c r="AD41" s="30"/>
      <c r="AE41" s="29"/>
      <c r="AF41" s="29"/>
    </row>
    <row r="42" spans="2:32" ht="18.899999999999999" customHeight="1">
      <c r="B42" s="252"/>
      <c r="C42" s="400" t="s">
        <v>152</v>
      </c>
      <c r="D42" s="401"/>
      <c r="E42" s="401"/>
      <c r="F42" s="12" t="s">
        <v>67</v>
      </c>
      <c r="G42" s="71"/>
      <c r="H42" s="84"/>
      <c r="I42" s="72"/>
      <c r="J42" s="88"/>
      <c r="K42" s="72"/>
      <c r="L42" s="92"/>
      <c r="M42" s="193"/>
      <c r="N42" s="194"/>
      <c r="O42" s="195"/>
      <c r="P42" s="194"/>
      <c r="Q42" s="194"/>
      <c r="R42" s="195"/>
      <c r="S42" s="13"/>
      <c r="V42" s="11" t="str">
        <f t="shared" si="0"/>
        <v>　</v>
      </c>
      <c r="W42" s="11" t="str">
        <f t="shared" si="1"/>
        <v>　</v>
      </c>
      <c r="X42" s="29"/>
      <c r="Y42" s="29"/>
      <c r="Z42" s="38"/>
      <c r="AA42" s="38"/>
      <c r="AB42" s="38"/>
      <c r="AC42" s="30"/>
      <c r="AD42" s="30"/>
      <c r="AE42" s="29"/>
      <c r="AF42" s="29"/>
    </row>
    <row r="43" spans="2:32" ht="18.899999999999999" customHeight="1">
      <c r="B43" s="252"/>
      <c r="C43" s="455" t="s">
        <v>156</v>
      </c>
      <c r="D43" s="456"/>
      <c r="E43" s="457"/>
      <c r="F43" s="12" t="s">
        <v>67</v>
      </c>
      <c r="G43" s="71"/>
      <c r="H43" s="84"/>
      <c r="I43" s="72"/>
      <c r="J43" s="88"/>
      <c r="K43" s="72"/>
      <c r="L43" s="92"/>
      <c r="M43" s="193"/>
      <c r="N43" s="194"/>
      <c r="O43" s="195"/>
      <c r="P43" s="193"/>
      <c r="Q43" s="194"/>
      <c r="R43" s="195"/>
      <c r="S43" s="13"/>
      <c r="V43" s="11" t="str">
        <f t="shared" si="0"/>
        <v>　</v>
      </c>
      <c r="W43" s="11" t="str">
        <f t="shared" si="1"/>
        <v>　</v>
      </c>
      <c r="X43" s="29"/>
      <c r="Y43" s="29"/>
      <c r="Z43" s="38"/>
      <c r="AA43" s="38"/>
      <c r="AB43" s="38"/>
      <c r="AC43" s="30"/>
      <c r="AD43" s="30"/>
      <c r="AE43" s="29"/>
      <c r="AF43" s="29"/>
    </row>
    <row r="44" spans="2:32" ht="18.899999999999999" customHeight="1">
      <c r="B44" s="253"/>
      <c r="C44" s="205" t="s">
        <v>157</v>
      </c>
      <c r="D44" s="206"/>
      <c r="E44" s="206"/>
      <c r="F44" s="14"/>
      <c r="G44" s="111"/>
      <c r="H44" s="112"/>
      <c r="I44" s="113"/>
      <c r="J44" s="114"/>
      <c r="K44" s="113"/>
      <c r="L44" s="115"/>
      <c r="M44" s="190"/>
      <c r="N44" s="191"/>
      <c r="O44" s="192"/>
      <c r="P44" s="191"/>
      <c r="Q44" s="191"/>
      <c r="R44" s="192"/>
      <c r="S44" s="15"/>
      <c r="V44" s="11" t="str">
        <f t="shared" si="0"/>
        <v>　</v>
      </c>
      <c r="W44" s="11" t="str">
        <f t="shared" si="1"/>
        <v>　</v>
      </c>
      <c r="X44" s="29"/>
      <c r="Y44" s="29"/>
      <c r="Z44" s="38"/>
      <c r="AA44" s="38"/>
      <c r="AB44" s="38"/>
      <c r="AC44" s="30"/>
      <c r="AD44" s="30"/>
      <c r="AE44" s="29"/>
      <c r="AF44" s="29"/>
    </row>
    <row r="45" spans="2:32" ht="18.899999999999999" customHeight="1">
      <c r="B45" s="228" t="s">
        <v>214</v>
      </c>
      <c r="C45" s="231" t="s">
        <v>203</v>
      </c>
      <c r="D45" s="232"/>
      <c r="E45" s="232"/>
      <c r="F45" s="136" t="s">
        <v>67</v>
      </c>
      <c r="G45" s="137"/>
      <c r="H45" s="138"/>
      <c r="I45" s="139"/>
      <c r="J45" s="140"/>
      <c r="K45" s="139"/>
      <c r="L45" s="140"/>
      <c r="M45" s="233" t="e">
        <f>I45/G45</f>
        <v>#DIV/0!</v>
      </c>
      <c r="N45" s="234"/>
      <c r="O45" s="235"/>
      <c r="P45" s="233" t="e">
        <f>K45/G45</f>
        <v>#DIV/0!</v>
      </c>
      <c r="Q45" s="234"/>
      <c r="R45" s="235"/>
      <c r="S45" s="116"/>
    </row>
    <row r="46" spans="2:32" ht="18.899999999999999" customHeight="1">
      <c r="B46" s="229"/>
      <c r="C46" s="257" t="s">
        <v>204</v>
      </c>
      <c r="D46" s="258"/>
      <c r="E46" s="258"/>
      <c r="F46" s="77" t="s">
        <v>67</v>
      </c>
      <c r="G46" s="141"/>
      <c r="H46" s="142"/>
      <c r="I46" s="143"/>
      <c r="J46" s="144"/>
      <c r="K46" s="143"/>
      <c r="L46" s="144"/>
      <c r="M46" s="259" t="e">
        <f>I46/G46</f>
        <v>#DIV/0!</v>
      </c>
      <c r="N46" s="260"/>
      <c r="O46" s="261"/>
      <c r="P46" s="259" t="e">
        <f>K46/G46</f>
        <v>#DIV/0!</v>
      </c>
      <c r="Q46" s="260"/>
      <c r="R46" s="261"/>
      <c r="S46" s="117"/>
    </row>
    <row r="47" spans="2:32" ht="18.899999999999999" customHeight="1" thickBot="1">
      <c r="B47" s="229"/>
      <c r="C47" s="262" t="s">
        <v>205</v>
      </c>
      <c r="D47" s="263"/>
      <c r="E47" s="263"/>
      <c r="F47" s="145" t="s">
        <v>67</v>
      </c>
      <c r="G47" s="146"/>
      <c r="H47" s="147"/>
      <c r="I47" s="148"/>
      <c r="J47" s="149"/>
      <c r="K47" s="148"/>
      <c r="L47" s="149"/>
      <c r="M47" s="264" t="e">
        <f>I47/G47</f>
        <v>#DIV/0!</v>
      </c>
      <c r="N47" s="265"/>
      <c r="O47" s="266"/>
      <c r="P47" s="265" t="e">
        <f>K47/G47</f>
        <v>#DIV/0!</v>
      </c>
      <c r="Q47" s="265"/>
      <c r="R47" s="266"/>
      <c r="S47" s="118"/>
    </row>
    <row r="48" spans="2:32" ht="18.899999999999999" customHeight="1" thickBot="1">
      <c r="B48" s="230"/>
      <c r="C48" s="267" t="s">
        <v>206</v>
      </c>
      <c r="D48" s="268"/>
      <c r="E48" s="268"/>
      <c r="F48" s="150" t="s">
        <v>67</v>
      </c>
      <c r="G48" s="151">
        <f>SUM(G45:G47)</f>
        <v>0</v>
      </c>
      <c r="H48" s="152"/>
      <c r="I48" s="153">
        <f>SUM(I45:I47)</f>
        <v>0</v>
      </c>
      <c r="J48" s="154"/>
      <c r="K48" s="153">
        <f>SUM(K45:K47)</f>
        <v>0</v>
      </c>
      <c r="L48" s="154"/>
      <c r="M48" s="269" t="e">
        <f>I48/G48</f>
        <v>#DIV/0!</v>
      </c>
      <c r="N48" s="270"/>
      <c r="O48" s="271"/>
      <c r="P48" s="270" t="e">
        <f>K48/G48</f>
        <v>#DIV/0!</v>
      </c>
      <c r="Q48" s="270"/>
      <c r="R48" s="271"/>
      <c r="S48" s="119"/>
    </row>
    <row r="49" spans="2:24" ht="9.75" customHeight="1">
      <c r="B49" s="42"/>
      <c r="C49" s="38"/>
      <c r="T49" s="45"/>
    </row>
    <row r="50" spans="2:24" ht="18.899999999999999" customHeight="1">
      <c r="B50" s="219" t="s">
        <v>219</v>
      </c>
      <c r="C50" s="220"/>
      <c r="D50" s="220"/>
      <c r="E50" s="220"/>
      <c r="F50" s="220"/>
      <c r="G50" s="220"/>
      <c r="H50" s="220"/>
      <c r="I50" s="220"/>
      <c r="J50" s="220"/>
      <c r="K50" s="220"/>
      <c r="L50" s="220"/>
      <c r="M50" s="220"/>
      <c r="N50" s="220"/>
      <c r="O50" s="220"/>
      <c r="P50" s="220"/>
      <c r="Q50" s="220"/>
      <c r="R50" s="220"/>
      <c r="S50" s="221"/>
      <c r="T50"/>
    </row>
    <row r="51" spans="2:24" ht="18.899999999999999" customHeight="1">
      <c r="B51" s="222"/>
      <c r="C51" s="223"/>
      <c r="D51" s="223"/>
      <c r="E51" s="223"/>
      <c r="F51" s="223"/>
      <c r="G51" s="223"/>
      <c r="H51" s="223"/>
      <c r="I51" s="223"/>
      <c r="J51" s="223"/>
      <c r="K51" s="223"/>
      <c r="L51" s="223"/>
      <c r="M51" s="223"/>
      <c r="N51" s="223"/>
      <c r="O51" s="223"/>
      <c r="P51" s="223"/>
      <c r="Q51" s="223"/>
      <c r="R51" s="223"/>
      <c r="S51" s="224"/>
      <c r="T51"/>
    </row>
    <row r="52" spans="2:24" ht="18.899999999999999" customHeight="1">
      <c r="B52" s="225"/>
      <c r="C52" s="226"/>
      <c r="D52" s="226"/>
      <c r="E52" s="226"/>
      <c r="F52" s="226"/>
      <c r="G52" s="226"/>
      <c r="H52" s="226"/>
      <c r="I52" s="226"/>
      <c r="J52" s="226"/>
      <c r="K52" s="226"/>
      <c r="L52" s="226"/>
      <c r="M52" s="226"/>
      <c r="N52" s="226"/>
      <c r="O52" s="226"/>
      <c r="P52" s="226"/>
      <c r="Q52" s="226"/>
      <c r="R52" s="226"/>
      <c r="S52" s="227"/>
      <c r="T52"/>
    </row>
    <row r="53" spans="2:24" ht="10.5" customHeight="1">
      <c r="B53" s="11"/>
      <c r="C53" s="104"/>
      <c r="T53"/>
    </row>
    <row r="54" spans="2:24" ht="18.899999999999999" customHeight="1">
      <c r="B54" s="203" t="s">
        <v>161</v>
      </c>
      <c r="C54" s="203"/>
      <c r="D54" s="203"/>
      <c r="E54" s="203"/>
      <c r="F54" s="203"/>
      <c r="G54" s="203"/>
      <c r="H54" s="203"/>
      <c r="I54" s="203"/>
      <c r="J54" s="203"/>
      <c r="K54" s="203"/>
      <c r="L54" s="203"/>
      <c r="M54" s="203"/>
      <c r="N54" s="203"/>
      <c r="O54" s="203"/>
      <c r="P54" s="203"/>
      <c r="Q54" s="203"/>
      <c r="R54" s="203"/>
      <c r="S54" s="203"/>
      <c r="T54" s="37"/>
    </row>
    <row r="55" spans="2:24" ht="18.899999999999999" customHeight="1">
      <c r="B55" s="204" t="s">
        <v>162</v>
      </c>
      <c r="C55" s="204"/>
      <c r="D55" s="204"/>
      <c r="E55" s="204"/>
      <c r="F55" s="204"/>
      <c r="G55" s="204"/>
      <c r="H55" s="204"/>
      <c r="I55" s="204"/>
      <c r="J55" s="204"/>
      <c r="K55" s="204"/>
      <c r="L55" s="204"/>
      <c r="M55" s="204"/>
      <c r="N55" s="204"/>
      <c r="O55" s="204"/>
      <c r="P55" s="204"/>
      <c r="Q55" s="204"/>
      <c r="R55" s="204"/>
      <c r="S55" s="204"/>
      <c r="T55" s="37"/>
    </row>
    <row r="56" spans="2:24" ht="18.899999999999999" customHeight="1" thickBot="1">
      <c r="B56" s="16" t="s">
        <v>62</v>
      </c>
      <c r="C56" s="331" t="s">
        <v>63</v>
      </c>
      <c r="D56" s="307"/>
      <c r="E56" s="307"/>
      <c r="F56" s="307"/>
      <c r="G56" s="307"/>
      <c r="H56" s="307"/>
      <c r="I56" s="307"/>
      <c r="J56" s="307"/>
      <c r="K56" s="307"/>
      <c r="L56" s="307"/>
      <c r="M56" s="307"/>
      <c r="N56" s="314"/>
      <c r="O56" s="332" t="s">
        <v>76</v>
      </c>
      <c r="P56" s="333"/>
      <c r="Q56" s="207" t="s">
        <v>61</v>
      </c>
      <c r="R56" s="208"/>
      <c r="S56" s="209"/>
      <c r="V56" s="11"/>
      <c r="W56" s="11" t="s">
        <v>87</v>
      </c>
      <c r="X56" s="11"/>
    </row>
    <row r="57" spans="2:24" ht="18.899999999999999" customHeight="1">
      <c r="B57" s="210" t="s">
        <v>104</v>
      </c>
      <c r="C57" s="335" t="s">
        <v>120</v>
      </c>
      <c r="D57" s="336"/>
      <c r="E57" s="336"/>
      <c r="F57" s="336"/>
      <c r="G57" s="336"/>
      <c r="H57" s="336"/>
      <c r="I57" s="336"/>
      <c r="J57" s="336"/>
      <c r="K57" s="336"/>
      <c r="L57" s="336"/>
      <c r="M57" s="336"/>
      <c r="N57" s="337"/>
      <c r="O57" s="347"/>
      <c r="P57" s="348"/>
      <c r="Q57" s="196"/>
      <c r="R57" s="197"/>
      <c r="S57" s="197"/>
      <c r="T57" s="52"/>
      <c r="V57" s="155"/>
      <c r="W57" s="155" t="str">
        <f>IF(O57="○","○",IF(Q57="○","○"," "))</f>
        <v xml:space="preserve"> </v>
      </c>
      <c r="X57" s="155" t="str">
        <f>IF(O57="○","-",IF(Q57="○","-","×"))</f>
        <v>×</v>
      </c>
    </row>
    <row r="58" spans="2:24" ht="18.899999999999999" customHeight="1">
      <c r="B58" s="211"/>
      <c r="C58" s="338"/>
      <c r="D58" s="339"/>
      <c r="E58" s="339"/>
      <c r="F58" s="339"/>
      <c r="G58" s="339"/>
      <c r="H58" s="339"/>
      <c r="I58" s="339"/>
      <c r="J58" s="339"/>
      <c r="K58" s="339"/>
      <c r="L58" s="339"/>
      <c r="M58" s="339"/>
      <c r="N58" s="340"/>
      <c r="O58" s="349"/>
      <c r="P58" s="350"/>
      <c r="Q58" s="198"/>
      <c r="R58" s="155"/>
      <c r="S58" s="155"/>
      <c r="T58" s="52"/>
      <c r="V58" s="155"/>
      <c r="W58" s="155"/>
      <c r="X58" s="155"/>
    </row>
    <row r="59" spans="2:24" ht="18.899999999999999" customHeight="1">
      <c r="B59" s="211"/>
      <c r="C59" s="338"/>
      <c r="D59" s="339"/>
      <c r="E59" s="339"/>
      <c r="F59" s="339"/>
      <c r="G59" s="339"/>
      <c r="H59" s="339"/>
      <c r="I59" s="339"/>
      <c r="J59" s="339"/>
      <c r="K59" s="339"/>
      <c r="L59" s="339"/>
      <c r="M59" s="339"/>
      <c r="N59" s="340"/>
      <c r="O59" s="349"/>
      <c r="P59" s="350"/>
      <c r="Q59" s="198"/>
      <c r="R59" s="155"/>
      <c r="S59" s="155"/>
      <c r="T59" s="52"/>
      <c r="V59" s="155"/>
      <c r="W59" s="155"/>
      <c r="X59" s="155"/>
    </row>
    <row r="60" spans="2:24" ht="18.899999999999999" customHeight="1">
      <c r="B60" s="211"/>
      <c r="C60" s="558" t="s">
        <v>121</v>
      </c>
      <c r="D60" s="558"/>
      <c r="E60" s="558"/>
      <c r="F60" s="558"/>
      <c r="G60" s="558"/>
      <c r="H60" s="558"/>
      <c r="I60" s="558"/>
      <c r="J60" s="558"/>
      <c r="K60" s="558"/>
      <c r="L60" s="558"/>
      <c r="M60" s="558"/>
      <c r="N60" s="365"/>
      <c r="O60" s="562"/>
      <c r="P60" s="563"/>
      <c r="Q60" s="444"/>
      <c r="R60" s="568"/>
      <c r="S60" s="568"/>
      <c r="V60" s="11"/>
      <c r="W60" s="11"/>
      <c r="X60" s="11"/>
    </row>
    <row r="61" spans="2:24" ht="18.899999999999999" customHeight="1">
      <c r="B61" s="211"/>
      <c r="C61" s="559"/>
      <c r="D61" s="559"/>
      <c r="E61" s="559"/>
      <c r="F61" s="559"/>
      <c r="G61" s="559"/>
      <c r="H61" s="559"/>
      <c r="I61" s="559"/>
      <c r="J61" s="559"/>
      <c r="K61" s="559"/>
      <c r="L61" s="559"/>
      <c r="M61" s="559"/>
      <c r="N61" s="338"/>
      <c r="O61" s="564"/>
      <c r="P61" s="565"/>
      <c r="Q61" s="199"/>
      <c r="R61" s="569"/>
      <c r="S61" s="569"/>
      <c r="V61" s="11"/>
      <c r="W61" s="11"/>
      <c r="X61" s="11"/>
    </row>
    <row r="62" spans="2:24" ht="18.899999999999999" customHeight="1">
      <c r="B62" s="211"/>
      <c r="C62" s="560"/>
      <c r="D62" s="560"/>
      <c r="E62" s="560"/>
      <c r="F62" s="560"/>
      <c r="G62" s="560"/>
      <c r="H62" s="560"/>
      <c r="I62" s="560"/>
      <c r="J62" s="560"/>
      <c r="K62" s="560"/>
      <c r="L62" s="560"/>
      <c r="M62" s="560"/>
      <c r="N62" s="561"/>
      <c r="O62" s="566"/>
      <c r="P62" s="567"/>
      <c r="Q62" s="490"/>
      <c r="R62" s="328"/>
      <c r="S62" s="328"/>
      <c r="V62" s="11"/>
      <c r="W62" s="11"/>
      <c r="X62" s="11"/>
    </row>
    <row r="63" spans="2:24" ht="18.899999999999999" customHeight="1">
      <c r="B63" s="211"/>
      <c r="C63" s="341" t="s">
        <v>207</v>
      </c>
      <c r="D63" s="342"/>
      <c r="E63" s="342"/>
      <c r="F63" s="342"/>
      <c r="G63" s="342"/>
      <c r="H63" s="342"/>
      <c r="I63" s="342"/>
      <c r="J63" s="342"/>
      <c r="K63" s="342"/>
      <c r="L63" s="342"/>
      <c r="M63" s="342"/>
      <c r="N63" s="343"/>
      <c r="O63" s="198"/>
      <c r="P63" s="216"/>
      <c r="Q63" s="198"/>
      <c r="R63" s="155"/>
      <c r="S63" s="199"/>
      <c r="V63" s="155"/>
      <c r="W63" s="155" t="str">
        <f t="shared" ref="W63" si="2">IF(O63="○","○",IF(Q63="○","○"," "))</f>
        <v xml:space="preserve"> </v>
      </c>
      <c r="X63" s="155" t="str">
        <f>IF(O63="○","-",IF(Q63="○","-","×"))</f>
        <v>×</v>
      </c>
    </row>
    <row r="64" spans="2:24" ht="18.899999999999999" customHeight="1" thickBot="1">
      <c r="B64" s="334"/>
      <c r="C64" s="344"/>
      <c r="D64" s="345"/>
      <c r="E64" s="345"/>
      <c r="F64" s="345"/>
      <c r="G64" s="345"/>
      <c r="H64" s="345"/>
      <c r="I64" s="345"/>
      <c r="J64" s="345"/>
      <c r="K64" s="345"/>
      <c r="L64" s="345"/>
      <c r="M64" s="345"/>
      <c r="N64" s="346"/>
      <c r="O64" s="351"/>
      <c r="P64" s="352"/>
      <c r="Q64" s="200"/>
      <c r="R64" s="201"/>
      <c r="S64" s="202"/>
      <c r="V64" s="155"/>
      <c r="W64" s="155"/>
      <c r="X64" s="155"/>
    </row>
    <row r="65" spans="2:24" ht="18.899999999999999" customHeight="1">
      <c r="B65" s="44"/>
      <c r="O65" s="11"/>
      <c r="P65" s="11"/>
      <c r="Q65" s="11"/>
      <c r="R65" s="43"/>
      <c r="S65" s="46"/>
      <c r="T65" s="45"/>
      <c r="V65" s="11"/>
      <c r="W65" s="11"/>
      <c r="X65" s="11"/>
    </row>
    <row r="66" spans="2:24" ht="18.899999999999999" customHeight="1">
      <c r="B66" s="204" t="s">
        <v>101</v>
      </c>
      <c r="C66" s="204"/>
      <c r="D66" s="204"/>
      <c r="E66" s="204"/>
      <c r="F66" s="204"/>
      <c r="G66" s="204"/>
      <c r="H66" s="204"/>
      <c r="I66" s="204"/>
      <c r="J66" s="204"/>
      <c r="K66" s="204"/>
      <c r="L66" s="204"/>
      <c r="M66" s="204"/>
      <c r="N66" s="204"/>
      <c r="O66" s="204"/>
      <c r="P66" s="204"/>
      <c r="Q66" s="204"/>
      <c r="R66" s="204"/>
      <c r="S66" s="204"/>
      <c r="T66"/>
    </row>
    <row r="67" spans="2:24" ht="18.899999999999999" customHeight="1" thickBot="1">
      <c r="B67" s="16" t="s">
        <v>62</v>
      </c>
      <c r="C67" s="353" t="s">
        <v>63</v>
      </c>
      <c r="D67" s="354"/>
      <c r="E67" s="354"/>
      <c r="F67" s="354"/>
      <c r="G67" s="354"/>
      <c r="H67" s="354"/>
      <c r="I67" s="354"/>
      <c r="J67" s="354"/>
      <c r="K67" s="354"/>
      <c r="L67" s="354"/>
      <c r="M67" s="354"/>
      <c r="N67" s="355"/>
      <c r="O67" s="356" t="s">
        <v>76</v>
      </c>
      <c r="P67" s="333"/>
      <c r="Q67" s="207" t="s">
        <v>61</v>
      </c>
      <c r="R67" s="208"/>
      <c r="S67" s="209"/>
      <c r="V67" s="11"/>
      <c r="W67" s="11" t="s">
        <v>87</v>
      </c>
      <c r="X67" s="11"/>
    </row>
    <row r="68" spans="2:24" ht="18.899999999999999" customHeight="1">
      <c r="B68" s="210" t="s">
        <v>128</v>
      </c>
      <c r="C68" s="357" t="s">
        <v>127</v>
      </c>
      <c r="D68" s="324"/>
      <c r="E68" s="324"/>
      <c r="F68" s="324"/>
      <c r="G68" s="324"/>
      <c r="H68" s="324"/>
      <c r="I68" s="324"/>
      <c r="J68" s="324"/>
      <c r="K68" s="324"/>
      <c r="L68" s="324"/>
      <c r="M68" s="324"/>
      <c r="N68" s="358"/>
      <c r="O68" s="214"/>
      <c r="P68" s="215"/>
      <c r="Q68" s="196"/>
      <c r="R68" s="197"/>
      <c r="S68" s="477"/>
      <c r="V68" s="155"/>
      <c r="W68" s="155" t="str">
        <f t="shared" ref="W68" si="3">IF(O68="○","○",IF(Q68="○","○"," "))</f>
        <v xml:space="preserve"> </v>
      </c>
      <c r="X68" s="155" t="str">
        <f>IF(O68="○","-",IF(Q68="○","-","×"))</f>
        <v>×</v>
      </c>
    </row>
    <row r="69" spans="2:24" ht="18.899999999999999" customHeight="1">
      <c r="B69" s="211"/>
      <c r="C69" s="365" t="s">
        <v>150</v>
      </c>
      <c r="D69" s="163"/>
      <c r="E69" s="163"/>
      <c r="F69" s="163"/>
      <c r="G69" s="163"/>
      <c r="H69" s="163"/>
      <c r="I69" s="163"/>
      <c r="J69" s="163"/>
      <c r="K69" s="163"/>
      <c r="L69" s="163"/>
      <c r="M69" s="163"/>
      <c r="N69" s="163"/>
      <c r="O69" s="198"/>
      <c r="P69" s="216"/>
      <c r="Q69" s="198"/>
      <c r="R69" s="155"/>
      <c r="S69" s="199"/>
      <c r="V69" s="155"/>
      <c r="W69" s="155"/>
      <c r="X69" s="155"/>
    </row>
    <row r="70" spans="2:24" ht="18.899999999999999" customHeight="1">
      <c r="B70" s="211"/>
      <c r="C70" s="366"/>
      <c r="D70" s="367"/>
      <c r="E70" s="367"/>
      <c r="F70" s="367"/>
      <c r="G70" s="367"/>
      <c r="H70" s="367"/>
      <c r="I70" s="367"/>
      <c r="J70" s="367"/>
      <c r="K70" s="367"/>
      <c r="L70" s="367"/>
      <c r="M70" s="367"/>
      <c r="N70" s="367"/>
      <c r="O70" s="198"/>
      <c r="P70" s="216"/>
      <c r="Q70" s="198"/>
      <c r="R70" s="155"/>
      <c r="S70" s="199"/>
      <c r="V70" s="155"/>
      <c r="W70" s="155"/>
      <c r="X70" s="155"/>
    </row>
    <row r="71" spans="2:24" ht="18.899999999999999" customHeight="1" thickBot="1">
      <c r="B71" s="334"/>
      <c r="C71" s="368"/>
      <c r="D71" s="369"/>
      <c r="E71" s="369"/>
      <c r="F71" s="369"/>
      <c r="G71" s="369"/>
      <c r="H71" s="369"/>
      <c r="I71" s="369"/>
      <c r="J71" s="369"/>
      <c r="K71" s="369"/>
      <c r="L71" s="369"/>
      <c r="M71" s="369"/>
      <c r="N71" s="369"/>
      <c r="O71" s="351"/>
      <c r="P71" s="352"/>
      <c r="Q71" s="200"/>
      <c r="R71" s="201"/>
      <c r="S71" s="202"/>
      <c r="V71" s="155"/>
      <c r="W71" s="155"/>
      <c r="X71" s="155"/>
    </row>
    <row r="72" spans="2:24" ht="18.899999999999999" customHeight="1">
      <c r="B72" s="11"/>
      <c r="C72" s="41"/>
      <c r="T72" s="45"/>
    </row>
    <row r="73" spans="2:24" ht="18.899999999999999" customHeight="1">
      <c r="B73" s="204" t="s">
        <v>102</v>
      </c>
      <c r="C73" s="204"/>
      <c r="D73" s="204"/>
      <c r="E73" s="204"/>
      <c r="F73" s="204"/>
      <c r="G73" s="204"/>
      <c r="H73" s="204"/>
      <c r="I73" s="204"/>
      <c r="J73" s="204"/>
      <c r="K73" s="204"/>
      <c r="L73" s="204"/>
      <c r="M73" s="204"/>
      <c r="N73" s="204"/>
      <c r="O73" s="204"/>
      <c r="P73" s="204"/>
      <c r="Q73" s="204"/>
      <c r="R73" s="204"/>
      <c r="S73" s="204"/>
      <c r="T73" s="37"/>
    </row>
    <row r="74" spans="2:24" ht="18.899999999999999" customHeight="1" thickBot="1">
      <c r="B74" s="16" t="s">
        <v>62</v>
      </c>
      <c r="C74" s="353" t="s">
        <v>63</v>
      </c>
      <c r="D74" s="354"/>
      <c r="E74" s="354"/>
      <c r="F74" s="354"/>
      <c r="G74" s="354"/>
      <c r="H74" s="354"/>
      <c r="I74" s="354"/>
      <c r="J74" s="354"/>
      <c r="K74" s="354"/>
      <c r="L74" s="354"/>
      <c r="M74" s="354"/>
      <c r="N74" s="355"/>
      <c r="O74" s="356" t="s">
        <v>76</v>
      </c>
      <c r="P74" s="333"/>
      <c r="Q74" s="207" t="s">
        <v>61</v>
      </c>
      <c r="R74" s="208"/>
      <c r="S74" s="209"/>
      <c r="V74" s="11"/>
      <c r="W74" s="11" t="s">
        <v>87</v>
      </c>
      <c r="X74" s="11"/>
    </row>
    <row r="75" spans="2:24" ht="18.899999999999999" customHeight="1">
      <c r="B75" s="210" t="s">
        <v>58</v>
      </c>
      <c r="C75" s="359" t="s">
        <v>165</v>
      </c>
      <c r="D75" s="360"/>
      <c r="E75" s="360"/>
      <c r="F75" s="360"/>
      <c r="G75" s="360"/>
      <c r="H75" s="360"/>
      <c r="I75" s="360"/>
      <c r="J75" s="360"/>
      <c r="K75" s="360"/>
      <c r="L75" s="360"/>
      <c r="M75" s="360"/>
      <c r="N75" s="361"/>
      <c r="O75" s="214"/>
      <c r="P75" s="215"/>
      <c r="Q75" s="196"/>
      <c r="R75" s="197"/>
      <c r="S75" s="477"/>
      <c r="V75" s="155"/>
      <c r="W75" s="155" t="str">
        <f t="shared" ref="W75" si="4">IF(O75="○","○",IF(Q75="○","○"," "))</f>
        <v xml:space="preserve"> </v>
      </c>
      <c r="X75" s="155" t="str">
        <f>IF(O75="○","-",IF(Q75="○","-","×"))</f>
        <v>×</v>
      </c>
    </row>
    <row r="76" spans="2:24" ht="18.899999999999999" customHeight="1">
      <c r="B76" s="211"/>
      <c r="C76" s="362"/>
      <c r="D76" s="363"/>
      <c r="E76" s="363"/>
      <c r="F76" s="363"/>
      <c r="G76" s="363"/>
      <c r="H76" s="363"/>
      <c r="I76" s="363"/>
      <c r="J76" s="363"/>
      <c r="K76" s="363"/>
      <c r="L76" s="363"/>
      <c r="M76" s="363"/>
      <c r="N76" s="364"/>
      <c r="O76" s="198"/>
      <c r="P76" s="216"/>
      <c r="Q76" s="198"/>
      <c r="R76" s="155"/>
      <c r="S76" s="199"/>
      <c r="V76" s="155"/>
      <c r="W76" s="155"/>
      <c r="X76" s="155"/>
    </row>
    <row r="77" spans="2:24" ht="18.899999999999999" customHeight="1">
      <c r="B77" s="212"/>
      <c r="C77" s="362"/>
      <c r="D77" s="363"/>
      <c r="E77" s="363"/>
      <c r="F77" s="363"/>
      <c r="G77" s="363"/>
      <c r="H77" s="363"/>
      <c r="I77" s="363"/>
      <c r="J77" s="363"/>
      <c r="K77" s="363"/>
      <c r="L77" s="363"/>
      <c r="M77" s="363"/>
      <c r="N77" s="364"/>
      <c r="O77" s="198"/>
      <c r="P77" s="216"/>
      <c r="Q77" s="198"/>
      <c r="R77" s="155"/>
      <c r="S77" s="199"/>
      <c r="V77" s="155"/>
      <c r="W77" s="155"/>
      <c r="X77" s="155"/>
    </row>
    <row r="78" spans="2:24" ht="18.899999999999999" customHeight="1">
      <c r="B78" s="212"/>
      <c r="C78" s="362"/>
      <c r="D78" s="363"/>
      <c r="E78" s="363"/>
      <c r="F78" s="363"/>
      <c r="G78" s="363"/>
      <c r="H78" s="363"/>
      <c r="I78" s="363"/>
      <c r="J78" s="363"/>
      <c r="K78" s="363"/>
      <c r="L78" s="363"/>
      <c r="M78" s="363"/>
      <c r="N78" s="364"/>
      <c r="O78" s="198"/>
      <c r="P78" s="216"/>
      <c r="Q78" s="198"/>
      <c r="R78" s="155"/>
      <c r="S78" s="199"/>
      <c r="V78" s="155"/>
      <c r="W78" s="155"/>
      <c r="X78" s="155"/>
    </row>
    <row r="79" spans="2:24" ht="18.899999999999999" customHeight="1">
      <c r="B79" s="212"/>
      <c r="C79" s="452" t="s">
        <v>125</v>
      </c>
      <c r="D79" s="453"/>
      <c r="E79" s="453"/>
      <c r="F79" s="453"/>
      <c r="G79" s="453"/>
      <c r="H79" s="453"/>
      <c r="I79" s="453"/>
      <c r="J79" s="453"/>
      <c r="K79" s="453"/>
      <c r="L79" s="453"/>
      <c r="M79" s="453"/>
      <c r="N79" s="454"/>
      <c r="O79" s="198"/>
      <c r="P79" s="216"/>
      <c r="Q79" s="198"/>
      <c r="R79" s="155"/>
      <c r="S79" s="199"/>
      <c r="V79" s="155"/>
      <c r="W79" s="155"/>
      <c r="X79" s="155"/>
    </row>
    <row r="80" spans="2:24" ht="18.899999999999999" customHeight="1">
      <c r="B80" s="212"/>
      <c r="C80" s="156"/>
      <c r="D80" s="157"/>
      <c r="E80" s="157"/>
      <c r="F80" s="157"/>
      <c r="G80" s="157"/>
      <c r="H80" s="157"/>
      <c r="I80" s="157"/>
      <c r="J80" s="157"/>
      <c r="K80" s="157"/>
      <c r="L80" s="157"/>
      <c r="M80" s="157"/>
      <c r="N80" s="158"/>
      <c r="O80" s="198"/>
      <c r="P80" s="216"/>
      <c r="Q80" s="198"/>
      <c r="R80" s="155"/>
      <c r="S80" s="199"/>
      <c r="V80" s="155"/>
      <c r="W80" s="155"/>
      <c r="X80" s="155"/>
    </row>
    <row r="81" spans="2:24" ht="18.899999999999999" customHeight="1" thickBot="1">
      <c r="B81" s="212"/>
      <c r="C81" s="159"/>
      <c r="D81" s="160"/>
      <c r="E81" s="160"/>
      <c r="F81" s="160"/>
      <c r="G81" s="160"/>
      <c r="H81" s="160"/>
      <c r="I81" s="160"/>
      <c r="J81" s="160"/>
      <c r="K81" s="160"/>
      <c r="L81" s="160"/>
      <c r="M81" s="160"/>
      <c r="N81" s="161"/>
      <c r="O81" s="217"/>
      <c r="P81" s="218"/>
      <c r="Q81" s="488"/>
      <c r="R81" s="489"/>
      <c r="S81" s="490"/>
      <c r="V81" s="155"/>
      <c r="W81" s="155"/>
      <c r="X81" s="155"/>
    </row>
    <row r="82" spans="2:24" ht="18.899999999999999" customHeight="1">
      <c r="B82" s="212"/>
      <c r="C82" s="359" t="s">
        <v>163</v>
      </c>
      <c r="D82" s="360"/>
      <c r="E82" s="360"/>
      <c r="F82" s="360"/>
      <c r="G82" s="360"/>
      <c r="H82" s="360"/>
      <c r="I82" s="360"/>
      <c r="J82" s="360"/>
      <c r="K82" s="360"/>
      <c r="L82" s="360"/>
      <c r="M82" s="360"/>
      <c r="N82" s="361"/>
      <c r="O82" s="198"/>
      <c r="P82" s="216"/>
      <c r="Q82" s="442"/>
      <c r="R82" s="443"/>
      <c r="S82" s="444"/>
      <c r="V82" s="155"/>
      <c r="W82" s="155" t="str">
        <f t="shared" ref="W82" si="5">IF(O82="○","○",IF(Q82="○","○"," "))</f>
        <v xml:space="preserve"> </v>
      </c>
      <c r="X82" s="155" t="str">
        <f>IF(O82="○","-",IF(Q82="○","-","×"))</f>
        <v>×</v>
      </c>
    </row>
    <row r="83" spans="2:24" ht="18.899999999999999" customHeight="1">
      <c r="B83" s="212"/>
      <c r="C83" s="362"/>
      <c r="D83" s="363"/>
      <c r="E83" s="363"/>
      <c r="F83" s="363"/>
      <c r="G83" s="363"/>
      <c r="H83" s="363"/>
      <c r="I83" s="363"/>
      <c r="J83" s="363"/>
      <c r="K83" s="363"/>
      <c r="L83" s="363"/>
      <c r="M83" s="363"/>
      <c r="N83" s="364"/>
      <c r="O83" s="198"/>
      <c r="P83" s="216"/>
      <c r="Q83" s="198"/>
      <c r="R83" s="155"/>
      <c r="S83" s="199"/>
      <c r="V83" s="155"/>
      <c r="W83" s="155"/>
      <c r="X83" s="155"/>
    </row>
    <row r="84" spans="2:24" ht="18.899999999999999" customHeight="1">
      <c r="B84" s="212"/>
      <c r="C84" s="362"/>
      <c r="D84" s="363"/>
      <c r="E84" s="363"/>
      <c r="F84" s="363"/>
      <c r="G84" s="363"/>
      <c r="H84" s="363"/>
      <c r="I84" s="363"/>
      <c r="J84" s="363"/>
      <c r="K84" s="363"/>
      <c r="L84" s="363"/>
      <c r="M84" s="363"/>
      <c r="N84" s="364"/>
      <c r="O84" s="198"/>
      <c r="P84" s="216"/>
      <c r="Q84" s="198"/>
      <c r="R84" s="155"/>
      <c r="S84" s="199"/>
      <c r="V84" s="155"/>
      <c r="W84" s="155"/>
      <c r="X84" s="155"/>
    </row>
    <row r="85" spans="2:24" ht="18.899999999999999" customHeight="1">
      <c r="B85" s="212"/>
      <c r="C85" s="503"/>
      <c r="D85" s="504"/>
      <c r="E85" s="504"/>
      <c r="F85" s="504"/>
      <c r="G85" s="504"/>
      <c r="H85" s="504"/>
      <c r="I85" s="504"/>
      <c r="J85" s="504"/>
      <c r="K85" s="504"/>
      <c r="L85" s="504"/>
      <c r="M85" s="504"/>
      <c r="N85" s="505"/>
      <c r="O85" s="198"/>
      <c r="P85" s="216"/>
      <c r="Q85" s="198"/>
      <c r="R85" s="155"/>
      <c r="S85" s="199"/>
      <c r="V85" s="155"/>
      <c r="W85" s="155"/>
      <c r="X85" s="155"/>
    </row>
    <row r="86" spans="2:24" ht="18.899999999999999" customHeight="1">
      <c r="B86" s="212"/>
      <c r="C86" s="162" t="s">
        <v>123</v>
      </c>
      <c r="D86" s="163"/>
      <c r="E86" s="163"/>
      <c r="F86" s="163"/>
      <c r="G86" s="163"/>
      <c r="H86" s="163"/>
      <c r="I86" s="163"/>
      <c r="J86" s="163"/>
      <c r="K86" s="163"/>
      <c r="L86" s="163"/>
      <c r="M86" s="163"/>
      <c r="N86" s="164"/>
      <c r="O86" s="198"/>
      <c r="P86" s="216"/>
      <c r="Q86" s="198"/>
      <c r="R86" s="155"/>
      <c r="S86" s="199"/>
      <c r="V86" s="155"/>
      <c r="W86" s="155"/>
      <c r="X86" s="155"/>
    </row>
    <row r="87" spans="2:24" ht="18.899999999999999" customHeight="1">
      <c r="B87" s="212"/>
      <c r="C87" s="429"/>
      <c r="D87" s="430"/>
      <c r="E87" s="430"/>
      <c r="F87" s="430"/>
      <c r="G87" s="430"/>
      <c r="H87" s="430"/>
      <c r="I87" s="430"/>
      <c r="J87" s="430"/>
      <c r="K87" s="430"/>
      <c r="L87" s="430"/>
      <c r="M87" s="430"/>
      <c r="N87" s="431"/>
      <c r="O87" s="198"/>
      <c r="P87" s="216"/>
      <c r="Q87" s="198"/>
      <c r="R87" s="155"/>
      <c r="S87" s="199"/>
      <c r="V87" s="155"/>
      <c r="W87" s="155"/>
      <c r="X87" s="155"/>
    </row>
    <row r="88" spans="2:24" ht="18.899999999999999" customHeight="1" thickBot="1">
      <c r="B88" s="213"/>
      <c r="C88" s="432"/>
      <c r="D88" s="433"/>
      <c r="E88" s="433"/>
      <c r="F88" s="433"/>
      <c r="G88" s="433"/>
      <c r="H88" s="433"/>
      <c r="I88" s="433"/>
      <c r="J88" s="433"/>
      <c r="K88" s="433"/>
      <c r="L88" s="433"/>
      <c r="M88" s="433"/>
      <c r="N88" s="434"/>
      <c r="O88" s="217"/>
      <c r="P88" s="218"/>
      <c r="Q88" s="200"/>
      <c r="R88" s="201"/>
      <c r="S88" s="202"/>
      <c r="V88" s="155"/>
      <c r="W88" s="155"/>
      <c r="X88" s="155"/>
    </row>
    <row r="89" spans="2:24" ht="18.899999999999999" customHeight="1">
      <c r="B89" s="42"/>
      <c r="C89" s="41"/>
      <c r="T89" s="45"/>
    </row>
    <row r="90" spans="2:24" ht="18.899999999999999" customHeight="1">
      <c r="B90" s="204" t="s">
        <v>103</v>
      </c>
      <c r="C90" s="204"/>
      <c r="D90" s="204"/>
      <c r="E90" s="204"/>
      <c r="F90" s="204"/>
      <c r="G90" s="204"/>
      <c r="H90" s="204"/>
      <c r="I90" s="204"/>
      <c r="J90" s="204"/>
      <c r="K90" s="204"/>
      <c r="L90" s="204"/>
      <c r="M90" s="204"/>
      <c r="N90" s="204"/>
      <c r="O90" s="204"/>
      <c r="P90" s="204"/>
      <c r="Q90" s="203"/>
      <c r="R90" s="203"/>
      <c r="S90" s="203"/>
      <c r="T90" s="37"/>
    </row>
    <row r="91" spans="2:24" ht="18.899999999999999" customHeight="1" thickBot="1">
      <c r="B91" s="16" t="s">
        <v>62</v>
      </c>
      <c r="C91" s="353" t="s">
        <v>63</v>
      </c>
      <c r="D91" s="354"/>
      <c r="E91" s="354"/>
      <c r="F91" s="354"/>
      <c r="G91" s="354"/>
      <c r="H91" s="354"/>
      <c r="I91" s="354"/>
      <c r="J91" s="354"/>
      <c r="K91" s="354"/>
      <c r="L91" s="354"/>
      <c r="M91" s="354"/>
      <c r="N91" s="355"/>
      <c r="O91" s="435" t="s">
        <v>191</v>
      </c>
      <c r="P91" s="436"/>
      <c r="Q91" s="437"/>
      <c r="R91" s="438"/>
      <c r="S91" s="105"/>
      <c r="V91" s="11"/>
      <c r="W91" s="11" t="s">
        <v>87</v>
      </c>
      <c r="X91" s="11"/>
    </row>
    <row r="92" spans="2:24" ht="18.899999999999999" customHeight="1">
      <c r="B92" s="210" t="s">
        <v>74</v>
      </c>
      <c r="C92" s="466" t="s">
        <v>190</v>
      </c>
      <c r="D92" s="307"/>
      <c r="E92" s="307"/>
      <c r="F92" s="307"/>
      <c r="G92" s="307"/>
      <c r="H92" s="307"/>
      <c r="I92" s="307"/>
      <c r="J92" s="307"/>
      <c r="K92" s="307"/>
      <c r="L92" s="307"/>
      <c r="M92" s="307"/>
      <c r="N92" s="467"/>
      <c r="O92" s="214"/>
      <c r="P92" s="472"/>
      <c r="Q92" s="198"/>
      <c r="R92" s="276"/>
      <c r="S92" s="155"/>
      <c r="V92" s="155"/>
      <c r="W92" s="155" t="str">
        <f t="shared" ref="W92" si="6">IF(O92="○","○",IF(Q92="○","○"," "))</f>
        <v xml:space="preserve"> </v>
      </c>
      <c r="X92" s="155" t="str">
        <f t="shared" ref="X92:X94" si="7">IF(O92="○","-",IF(Q92="○","-","×"))</f>
        <v>×</v>
      </c>
    </row>
    <row r="93" spans="2:24" ht="18.899999999999999" customHeight="1">
      <c r="B93" s="212"/>
      <c r="C93" s="468"/>
      <c r="D93" s="276"/>
      <c r="E93" s="276"/>
      <c r="F93" s="276"/>
      <c r="G93" s="276"/>
      <c r="H93" s="276"/>
      <c r="I93" s="276"/>
      <c r="J93" s="276"/>
      <c r="K93" s="276"/>
      <c r="L93" s="276"/>
      <c r="M93" s="276"/>
      <c r="N93" s="469"/>
      <c r="O93" s="198"/>
      <c r="P93" s="469"/>
      <c r="Q93" s="198"/>
      <c r="R93" s="276"/>
      <c r="S93" s="155"/>
      <c r="V93" s="155"/>
      <c r="W93" s="155"/>
      <c r="X93" s="155" t="str">
        <f t="shared" si="7"/>
        <v>×</v>
      </c>
    </row>
    <row r="94" spans="2:24" ht="18.899999999999999" customHeight="1" thickBot="1">
      <c r="B94" s="213"/>
      <c r="C94" s="470"/>
      <c r="D94" s="278"/>
      <c r="E94" s="278"/>
      <c r="F94" s="278"/>
      <c r="G94" s="278"/>
      <c r="H94" s="278"/>
      <c r="I94" s="278"/>
      <c r="J94" s="278"/>
      <c r="K94" s="278"/>
      <c r="L94" s="278"/>
      <c r="M94" s="278"/>
      <c r="N94" s="471"/>
      <c r="O94" s="217"/>
      <c r="P94" s="218"/>
      <c r="Q94" s="491"/>
      <c r="R94" s="276"/>
      <c r="S94" s="155"/>
      <c r="V94" s="155"/>
      <c r="W94" s="155"/>
      <c r="X94" s="155" t="str">
        <f t="shared" si="7"/>
        <v>×</v>
      </c>
    </row>
    <row r="95" spans="2:24" ht="18.899999999999999" customHeight="1">
      <c r="B95" s="42"/>
      <c r="C95" s="41"/>
      <c r="T95" s="45"/>
    </row>
    <row r="96" spans="2:24" ht="18.899999999999999" customHeight="1">
      <c r="B96" s="204" t="s">
        <v>112</v>
      </c>
      <c r="C96" s="204"/>
      <c r="D96" s="204"/>
      <c r="E96" s="204"/>
      <c r="F96" s="204"/>
      <c r="G96" s="204"/>
      <c r="H96" s="204"/>
      <c r="I96" s="204"/>
      <c r="J96" s="204"/>
      <c r="K96" s="204"/>
      <c r="L96" s="204"/>
      <c r="M96" s="204"/>
      <c r="N96" s="204"/>
      <c r="O96" s="204"/>
      <c r="P96" s="204"/>
      <c r="Q96" s="204"/>
      <c r="R96" s="204"/>
      <c r="S96" s="204"/>
      <c r="T96" s="37"/>
    </row>
    <row r="97" spans="2:24" ht="18.899999999999999" customHeight="1">
      <c r="B97" s="16" t="s">
        <v>62</v>
      </c>
      <c r="C97" s="353" t="s">
        <v>63</v>
      </c>
      <c r="D97" s="354"/>
      <c r="E97" s="354"/>
      <c r="F97" s="354"/>
      <c r="G97" s="354"/>
      <c r="H97" s="354"/>
      <c r="I97" s="354"/>
      <c r="J97" s="354"/>
      <c r="K97" s="354"/>
      <c r="L97" s="354"/>
      <c r="M97" s="354"/>
      <c r="N97" s="355"/>
      <c r="O97" s="478" t="s">
        <v>76</v>
      </c>
      <c r="P97" s="479"/>
      <c r="Q97" s="480" t="s">
        <v>61</v>
      </c>
      <c r="R97" s="481"/>
      <c r="S97" s="479"/>
      <c r="V97" s="11"/>
      <c r="W97" s="11" t="s">
        <v>87</v>
      </c>
      <c r="X97" s="11"/>
    </row>
    <row r="98" spans="2:24" ht="18.899999999999999" customHeight="1" thickBot="1">
      <c r="B98" s="210" t="s">
        <v>60</v>
      </c>
      <c r="C98" s="586" t="s">
        <v>178</v>
      </c>
      <c r="D98" s="587"/>
      <c r="E98" s="587"/>
      <c r="F98" s="587"/>
      <c r="G98" s="587"/>
      <c r="H98" s="587"/>
      <c r="I98" s="587"/>
      <c r="J98" s="587"/>
      <c r="K98" s="587"/>
      <c r="L98" s="587"/>
      <c r="M98" s="587"/>
      <c r="N98" s="587"/>
      <c r="O98" s="487" t="s">
        <v>159</v>
      </c>
      <c r="P98" s="475"/>
      <c r="Q98" s="475"/>
      <c r="R98" s="475"/>
      <c r="S98" s="476"/>
      <c r="X98" s="11" t="str">
        <f>IF(O99="○","-",IF(Q99="○","-",IF(O102="○","-",IF(Q102="○","-","×"))))</f>
        <v>×</v>
      </c>
    </row>
    <row r="99" spans="2:24" ht="18.899999999999999" customHeight="1">
      <c r="B99" s="212"/>
      <c r="C99" s="588"/>
      <c r="D99" s="589"/>
      <c r="E99" s="589"/>
      <c r="F99" s="589"/>
      <c r="G99" s="589"/>
      <c r="H99" s="589"/>
      <c r="I99" s="589"/>
      <c r="J99" s="589"/>
      <c r="K99" s="589"/>
      <c r="L99" s="589"/>
      <c r="M99" s="589"/>
      <c r="N99" s="589"/>
      <c r="O99" s="214"/>
      <c r="P99" s="215"/>
      <c r="Q99" s="196"/>
      <c r="R99" s="197"/>
      <c r="S99" s="477"/>
      <c r="V99" s="155"/>
      <c r="W99" s="155" t="str">
        <f>IF(O99="○","○",IF(Q99="○","○"," "))</f>
        <v xml:space="preserve"> </v>
      </c>
    </row>
    <row r="100" spans="2:24" ht="18.899999999999999" customHeight="1" thickBot="1">
      <c r="B100" s="212"/>
      <c r="C100" s="588"/>
      <c r="D100" s="589"/>
      <c r="E100" s="589"/>
      <c r="F100" s="589"/>
      <c r="G100" s="589"/>
      <c r="H100" s="589"/>
      <c r="I100" s="589"/>
      <c r="J100" s="589"/>
      <c r="K100" s="589"/>
      <c r="L100" s="589"/>
      <c r="M100" s="589"/>
      <c r="N100" s="590"/>
      <c r="O100" s="351"/>
      <c r="P100" s="352"/>
      <c r="Q100" s="200"/>
      <c r="R100" s="201"/>
      <c r="S100" s="202"/>
      <c r="V100" s="155"/>
      <c r="W100" s="155"/>
    </row>
    <row r="101" spans="2:24" ht="18.899999999999999" customHeight="1" thickBot="1">
      <c r="B101" s="212"/>
      <c r="C101" s="588"/>
      <c r="D101" s="589"/>
      <c r="E101" s="589"/>
      <c r="F101" s="589"/>
      <c r="G101" s="589"/>
      <c r="H101" s="589"/>
      <c r="I101" s="589"/>
      <c r="J101" s="589"/>
      <c r="K101" s="589"/>
      <c r="L101" s="589"/>
      <c r="M101" s="589"/>
      <c r="N101" s="589"/>
      <c r="O101" s="473" t="s">
        <v>160</v>
      </c>
      <c r="P101" s="474"/>
      <c r="Q101" s="475"/>
      <c r="R101" s="475"/>
      <c r="S101" s="476"/>
    </row>
    <row r="102" spans="2:24" ht="18.899999999999999" customHeight="1">
      <c r="B102" s="212"/>
      <c r="C102" s="588"/>
      <c r="D102" s="589"/>
      <c r="E102" s="589"/>
      <c r="F102" s="589"/>
      <c r="G102" s="589"/>
      <c r="H102" s="589"/>
      <c r="I102" s="589"/>
      <c r="J102" s="589"/>
      <c r="K102" s="589"/>
      <c r="L102" s="589"/>
      <c r="M102" s="589"/>
      <c r="N102" s="589"/>
      <c r="O102" s="214"/>
      <c r="P102" s="215"/>
      <c r="Q102" s="196"/>
      <c r="R102" s="197"/>
      <c r="S102" s="477"/>
      <c r="V102" s="155"/>
      <c r="W102" s="155" t="str">
        <f>IF(O102="○","○",IF(Q102="○","○"," "))</f>
        <v xml:space="preserve"> </v>
      </c>
    </row>
    <row r="103" spans="2:24" ht="18.899999999999999" customHeight="1" thickBot="1">
      <c r="B103" s="498"/>
      <c r="C103" s="588"/>
      <c r="D103" s="589"/>
      <c r="E103" s="589"/>
      <c r="F103" s="589"/>
      <c r="G103" s="589"/>
      <c r="H103" s="589"/>
      <c r="I103" s="589"/>
      <c r="J103" s="589"/>
      <c r="K103" s="589"/>
      <c r="L103" s="589"/>
      <c r="M103" s="589"/>
      <c r="N103" s="590"/>
      <c r="O103" s="351"/>
      <c r="P103" s="352"/>
      <c r="Q103" s="200"/>
      <c r="R103" s="201"/>
      <c r="S103" s="202"/>
      <c r="V103" s="155"/>
      <c r="W103" s="155"/>
      <c r="X103" s="11"/>
    </row>
    <row r="104" spans="2:24" ht="18.899999999999999" customHeight="1">
      <c r="B104" s="42"/>
      <c r="C104" s="41"/>
      <c r="D104" s="41"/>
      <c r="E104" s="41"/>
      <c r="F104" s="41"/>
      <c r="G104" s="41"/>
      <c r="H104" s="41"/>
      <c r="I104" s="41"/>
      <c r="J104" s="41"/>
      <c r="K104" s="41"/>
      <c r="L104" s="41"/>
      <c r="M104" s="41"/>
      <c r="N104" s="41"/>
      <c r="T104" s="45"/>
    </row>
    <row r="105" spans="2:24" ht="18.899999999999999" customHeight="1">
      <c r="B105" s="204" t="s">
        <v>105</v>
      </c>
      <c r="C105" s="204"/>
      <c r="D105" s="204"/>
      <c r="E105" s="204"/>
      <c r="F105" s="204"/>
      <c r="G105" s="204"/>
      <c r="H105" s="204"/>
      <c r="I105" s="204"/>
      <c r="J105" s="204"/>
      <c r="K105" s="204"/>
      <c r="L105" s="204"/>
      <c r="M105" s="204"/>
      <c r="N105" s="204"/>
      <c r="O105" s="204"/>
      <c r="P105" s="204"/>
      <c r="Q105" s="204"/>
      <c r="R105" s="204"/>
      <c r="S105" s="204"/>
      <c r="T105" s="37"/>
    </row>
    <row r="106" spans="2:24" ht="18.899999999999999" customHeight="1" thickBot="1">
      <c r="B106" s="16" t="s">
        <v>62</v>
      </c>
      <c r="C106" s="353" t="s">
        <v>63</v>
      </c>
      <c r="D106" s="354"/>
      <c r="E106" s="354"/>
      <c r="F106" s="354"/>
      <c r="G106" s="354"/>
      <c r="H106" s="354"/>
      <c r="I106" s="354"/>
      <c r="J106" s="354"/>
      <c r="K106" s="354"/>
      <c r="L106" s="354"/>
      <c r="M106" s="354"/>
      <c r="N106" s="355"/>
      <c r="O106" s="356" t="s">
        <v>76</v>
      </c>
      <c r="P106" s="333"/>
      <c r="Q106" s="502" t="s">
        <v>61</v>
      </c>
      <c r="R106" s="208"/>
      <c r="S106" s="209"/>
      <c r="V106" s="11"/>
      <c r="W106" s="11" t="s">
        <v>87</v>
      </c>
      <c r="X106" s="11"/>
    </row>
    <row r="107" spans="2:24" ht="20" customHeight="1" thickBot="1">
      <c r="B107" s="319" t="s">
        <v>96</v>
      </c>
      <c r="C107" s="525" t="s">
        <v>126</v>
      </c>
      <c r="D107" s="307"/>
      <c r="E107" s="307"/>
      <c r="F107" s="307"/>
      <c r="G107" s="307"/>
      <c r="H107" s="307"/>
      <c r="I107" s="307"/>
      <c r="J107" s="307"/>
      <c r="K107" s="307"/>
      <c r="L107" s="307"/>
      <c r="M107" s="307"/>
      <c r="N107" s="467"/>
      <c r="O107" s="526"/>
      <c r="P107" s="527"/>
      <c r="Q107" s="528"/>
      <c r="R107" s="324"/>
      <c r="S107" s="325"/>
      <c r="V107" s="11"/>
      <c r="W107" s="11" t="str">
        <f t="shared" ref="W107:W110" si="8">IF(O107="○","○",IF(Q107="○","○"," "))</f>
        <v xml:space="preserve"> </v>
      </c>
      <c r="X107" s="11" t="str">
        <f>IF(O107="○","-",IF(Q107="○","-","×"))</f>
        <v>×</v>
      </c>
    </row>
    <row r="108" spans="2:24" ht="20" customHeight="1" thickBot="1">
      <c r="B108" s="524"/>
      <c r="C108" s="529" t="s">
        <v>129</v>
      </c>
      <c r="D108" s="289"/>
      <c r="E108" s="289"/>
      <c r="F108" s="289"/>
      <c r="G108" s="289"/>
      <c r="H108" s="289"/>
      <c r="I108" s="289"/>
      <c r="J108" s="289"/>
      <c r="K108" s="289"/>
      <c r="L108" s="289"/>
      <c r="M108" s="289"/>
      <c r="N108" s="530"/>
      <c r="O108" s="531"/>
      <c r="P108" s="532"/>
      <c r="Q108" s="441"/>
      <c r="R108" s="289"/>
      <c r="S108" s="290"/>
      <c r="V108" s="11"/>
      <c r="W108" s="11" t="str">
        <f t="shared" si="8"/>
        <v xml:space="preserve"> </v>
      </c>
      <c r="X108" s="11" t="str">
        <f>IF(O108="○","-",IF(Q108="○","-","×"))</f>
        <v>×</v>
      </c>
    </row>
    <row r="109" spans="2:24" ht="20" customHeight="1" thickBot="1">
      <c r="B109" s="524"/>
      <c r="C109" s="529" t="s">
        <v>97</v>
      </c>
      <c r="D109" s="289"/>
      <c r="E109" s="289"/>
      <c r="F109" s="289"/>
      <c r="G109" s="289"/>
      <c r="H109" s="289"/>
      <c r="I109" s="289"/>
      <c r="J109" s="289"/>
      <c r="K109" s="289"/>
      <c r="L109" s="289"/>
      <c r="M109" s="289"/>
      <c r="N109" s="530"/>
      <c r="O109" s="531"/>
      <c r="P109" s="532"/>
      <c r="Q109" s="499"/>
      <c r="R109" s="289"/>
      <c r="S109" s="290"/>
      <c r="V109" s="11"/>
      <c r="W109" s="11" t="str">
        <f t="shared" si="8"/>
        <v xml:space="preserve"> </v>
      </c>
      <c r="X109" s="11" t="str">
        <f>IF(O109="○","-",IF(Q109="○","-","×"))</f>
        <v>×</v>
      </c>
    </row>
    <row r="110" spans="2:24" ht="20" customHeight="1" thickBot="1">
      <c r="B110" s="524"/>
      <c r="C110" s="529" t="s">
        <v>144</v>
      </c>
      <c r="D110" s="577"/>
      <c r="E110" s="577"/>
      <c r="F110" s="577"/>
      <c r="G110" s="577"/>
      <c r="H110" s="577"/>
      <c r="I110" s="577"/>
      <c r="J110" s="577"/>
      <c r="K110" s="577"/>
      <c r="L110" s="577"/>
      <c r="M110" s="577"/>
      <c r="N110" s="578"/>
      <c r="O110" s="531"/>
      <c r="P110" s="532"/>
      <c r="Q110" s="499"/>
      <c r="R110" s="289"/>
      <c r="S110" s="290"/>
      <c r="V110" s="11"/>
      <c r="W110" s="11" t="str">
        <f t="shared" si="8"/>
        <v xml:space="preserve"> </v>
      </c>
      <c r="X110" s="11" t="str">
        <f>IF(O110="○","-",IF(Q110="○","-","×"))</f>
        <v>×</v>
      </c>
    </row>
    <row r="111" spans="2:24" ht="20" customHeight="1">
      <c r="B111" s="524"/>
      <c r="C111" s="516" t="s">
        <v>220</v>
      </c>
      <c r="D111" s="517"/>
      <c r="E111" s="517"/>
      <c r="F111" s="517"/>
      <c r="G111" s="517"/>
      <c r="H111" s="517"/>
      <c r="I111" s="517"/>
      <c r="J111" s="517"/>
      <c r="K111" s="517"/>
      <c r="L111" s="517"/>
      <c r="M111" s="517"/>
      <c r="N111" s="517"/>
      <c r="O111" s="518"/>
      <c r="P111" s="519"/>
      <c r="Q111" s="442"/>
      <c r="R111" s="443"/>
      <c r="S111" s="444"/>
      <c r="V111" s="155"/>
      <c r="W111" s="155" t="str">
        <f t="shared" ref="W111" si="9">IF(O111="○","○",IF(Q111="○","○"," "))</f>
        <v xml:space="preserve"> </v>
      </c>
      <c r="X111" s="155" t="str">
        <f>IF(O111="○","-",IF(Q111="○","-","×"))</f>
        <v>×</v>
      </c>
    </row>
    <row r="112" spans="2:24" ht="18.899999999999999" customHeight="1">
      <c r="B112" s="524"/>
      <c r="C112" s="579"/>
      <c r="D112" s="580"/>
      <c r="E112" s="580"/>
      <c r="F112" s="580"/>
      <c r="G112" s="580"/>
      <c r="H112" s="580"/>
      <c r="I112" s="580"/>
      <c r="J112" s="580"/>
      <c r="K112" s="580"/>
      <c r="L112" s="580"/>
      <c r="M112" s="580"/>
      <c r="N112" s="580"/>
      <c r="O112" s="520"/>
      <c r="P112" s="521"/>
      <c r="Q112" s="198"/>
      <c r="R112" s="155"/>
      <c r="S112" s="199"/>
      <c r="V112" s="155"/>
      <c r="W112" s="155"/>
      <c r="X112" s="155"/>
    </row>
    <row r="113" spans="1:24" ht="18.899999999999999" customHeight="1" thickBot="1">
      <c r="B113" s="524"/>
      <c r="C113" s="581"/>
      <c r="D113" s="582"/>
      <c r="E113" s="582"/>
      <c r="F113" s="582"/>
      <c r="G113" s="582"/>
      <c r="H113" s="582"/>
      <c r="I113" s="582"/>
      <c r="J113" s="582"/>
      <c r="K113" s="582"/>
      <c r="L113" s="582"/>
      <c r="M113" s="582"/>
      <c r="N113" s="582"/>
      <c r="O113" s="522"/>
      <c r="P113" s="523"/>
      <c r="Q113" s="200"/>
      <c r="R113" s="201"/>
      <c r="S113" s="202"/>
      <c r="V113" s="155"/>
      <c r="W113" s="155"/>
      <c r="X113" s="155"/>
    </row>
    <row r="114" spans="1:24" ht="20" customHeight="1" thickBot="1">
      <c r="A114" s="102"/>
      <c r="B114" s="178" t="s">
        <v>95</v>
      </c>
      <c r="C114" s="462" t="s">
        <v>172</v>
      </c>
      <c r="D114" s="463"/>
      <c r="E114" s="463"/>
      <c r="F114" s="463"/>
      <c r="G114" s="463"/>
      <c r="H114" s="463"/>
      <c r="I114" s="463"/>
      <c r="J114" s="463"/>
      <c r="K114" s="463"/>
      <c r="L114" s="463"/>
      <c r="M114" s="463"/>
      <c r="N114" s="464"/>
      <c r="O114" s="198"/>
      <c r="P114" s="216"/>
      <c r="Q114" s="482"/>
      <c r="R114" s="324"/>
      <c r="S114" s="325"/>
      <c r="V114" s="11"/>
      <c r="W114" s="11" t="str">
        <f t="shared" ref="W114:W117" si="10">IF(O114="○","○",IF(Q114="○","○"," "))</f>
        <v xml:space="preserve"> </v>
      </c>
      <c r="X114" s="11" t="str">
        <f>IF(O114="○","-",IF(Q114="○","-","×"))</f>
        <v>×</v>
      </c>
    </row>
    <row r="115" spans="1:24" ht="20" customHeight="1" thickBot="1">
      <c r="A115" s="102"/>
      <c r="B115" s="179"/>
      <c r="C115" s="483" t="s">
        <v>173</v>
      </c>
      <c r="D115" s="484"/>
      <c r="E115" s="484"/>
      <c r="F115" s="484"/>
      <c r="G115" s="484"/>
      <c r="H115" s="484"/>
      <c r="I115" s="484"/>
      <c r="J115" s="484"/>
      <c r="K115" s="484"/>
      <c r="L115" s="484"/>
      <c r="M115" s="484"/>
      <c r="N115" s="485"/>
      <c r="O115" s="439"/>
      <c r="P115" s="440"/>
      <c r="Q115" s="499"/>
      <c r="R115" s="289"/>
      <c r="S115" s="290"/>
      <c r="V115" s="11"/>
      <c r="W115" s="11" t="str">
        <f t="shared" si="10"/>
        <v xml:space="preserve"> </v>
      </c>
      <c r="X115" s="11" t="str">
        <f t="shared" ref="X115:X119" si="11">IF(O115="○","-",IF(Q115="○","-","×"))</f>
        <v>×</v>
      </c>
    </row>
    <row r="116" spans="1:24" ht="20" customHeight="1" thickBot="1">
      <c r="A116" s="102"/>
      <c r="B116" s="179"/>
      <c r="C116" s="483" t="s">
        <v>174</v>
      </c>
      <c r="D116" s="484"/>
      <c r="E116" s="484"/>
      <c r="F116" s="484"/>
      <c r="G116" s="484"/>
      <c r="H116" s="484"/>
      <c r="I116" s="484"/>
      <c r="J116" s="484"/>
      <c r="K116" s="484"/>
      <c r="L116" s="484"/>
      <c r="M116" s="484"/>
      <c r="N116" s="485"/>
      <c r="O116" s="439"/>
      <c r="P116" s="440"/>
      <c r="Q116" s="442"/>
      <c r="R116" s="500"/>
      <c r="S116" s="501"/>
      <c r="V116" s="11"/>
      <c r="W116" s="11" t="str">
        <f t="shared" si="10"/>
        <v xml:space="preserve"> </v>
      </c>
      <c r="X116" s="11" t="str">
        <f t="shared" si="11"/>
        <v>×</v>
      </c>
    </row>
    <row r="117" spans="1:24" ht="20" customHeight="1" thickBot="1">
      <c r="A117" s="102"/>
      <c r="B117" s="179"/>
      <c r="C117" s="483" t="s">
        <v>179</v>
      </c>
      <c r="D117" s="484"/>
      <c r="E117" s="484"/>
      <c r="F117" s="484"/>
      <c r="G117" s="484"/>
      <c r="H117" s="484"/>
      <c r="I117" s="484"/>
      <c r="J117" s="484"/>
      <c r="K117" s="484"/>
      <c r="L117" s="484"/>
      <c r="M117" s="484"/>
      <c r="N117" s="485"/>
      <c r="O117" s="439"/>
      <c r="P117" s="440"/>
      <c r="Q117" s="441"/>
      <c r="R117" s="289"/>
      <c r="S117" s="290"/>
      <c r="V117" s="11"/>
      <c r="W117" s="11" t="str">
        <f t="shared" si="10"/>
        <v xml:space="preserve"> </v>
      </c>
      <c r="X117" s="11" t="str">
        <f t="shared" si="11"/>
        <v>×</v>
      </c>
    </row>
    <row r="118" spans="1:24" ht="20" customHeight="1" thickBot="1">
      <c r="A118" s="102"/>
      <c r="B118" s="179"/>
      <c r="C118" s="483" t="s">
        <v>180</v>
      </c>
      <c r="D118" s="484"/>
      <c r="E118" s="484"/>
      <c r="F118" s="484"/>
      <c r="G118" s="484"/>
      <c r="H118" s="484"/>
      <c r="I118" s="484"/>
      <c r="J118" s="484"/>
      <c r="K118" s="484"/>
      <c r="L118" s="484"/>
      <c r="M118" s="484"/>
      <c r="N118" s="485"/>
      <c r="O118" s="439"/>
      <c r="P118" s="440"/>
      <c r="Q118" s="442"/>
      <c r="R118" s="443"/>
      <c r="S118" s="444"/>
      <c r="T118" s="52"/>
      <c r="V118" s="11"/>
      <c r="W118" s="11" t="str">
        <f>IF(O118="○","○",IF(Q118="○","○"," "))</f>
        <v xml:space="preserve"> </v>
      </c>
      <c r="X118" s="11" t="str">
        <f t="shared" si="11"/>
        <v>×</v>
      </c>
    </row>
    <row r="119" spans="1:24" ht="20" customHeight="1" thickBot="1">
      <c r="A119" s="102"/>
      <c r="B119" s="179"/>
      <c r="C119" s="483" t="s">
        <v>175</v>
      </c>
      <c r="D119" s="484"/>
      <c r="E119" s="484"/>
      <c r="F119" s="484"/>
      <c r="G119" s="484"/>
      <c r="H119" s="484"/>
      <c r="I119" s="484"/>
      <c r="J119" s="484"/>
      <c r="K119" s="484"/>
      <c r="L119" s="484"/>
      <c r="M119" s="484"/>
      <c r="N119" s="485"/>
      <c r="O119" s="351"/>
      <c r="P119" s="352"/>
      <c r="Q119" s="442"/>
      <c r="R119" s="443"/>
      <c r="S119" s="444"/>
      <c r="V119" s="11"/>
      <c r="W119" s="11" t="str">
        <f>IF(O119="○","○",IF(Q119="○","○"," "))</f>
        <v xml:space="preserve"> </v>
      </c>
      <c r="X119" s="11" t="str">
        <f t="shared" si="11"/>
        <v>×</v>
      </c>
    </row>
    <row r="120" spans="1:24" ht="25.75" customHeight="1" thickBot="1">
      <c r="A120" s="102"/>
      <c r="B120" s="179"/>
      <c r="C120" s="483" t="s">
        <v>176</v>
      </c>
      <c r="D120" s="484"/>
      <c r="E120" s="484"/>
      <c r="F120" s="484"/>
      <c r="G120" s="484"/>
      <c r="H120" s="484"/>
      <c r="I120" s="484"/>
      <c r="J120" s="484"/>
      <c r="K120" s="484"/>
      <c r="L120" s="484"/>
      <c r="M120" s="484"/>
      <c r="N120" s="485"/>
      <c r="O120" s="351"/>
      <c r="P120" s="352"/>
      <c r="Q120" s="442"/>
      <c r="R120" s="443"/>
      <c r="S120" s="444"/>
      <c r="T120" s="45"/>
      <c r="V120" s="11"/>
      <c r="W120" s="11" t="str">
        <f>IF(O120="○","○",IF(Q120="○","○"," "))</f>
        <v xml:space="preserve"> </v>
      </c>
      <c r="X120" s="11" t="str">
        <f t="shared" ref="X120:X121" si="12">IF(O120="○","-",IF(Q120="○","-","×"))</f>
        <v>×</v>
      </c>
    </row>
    <row r="121" spans="1:24" ht="38.4" customHeight="1" thickBot="1">
      <c r="A121" s="102"/>
      <c r="B121" s="179"/>
      <c r="C121" s="483" t="s">
        <v>208</v>
      </c>
      <c r="D121" s="484"/>
      <c r="E121" s="484"/>
      <c r="F121" s="484"/>
      <c r="G121" s="484"/>
      <c r="H121" s="484"/>
      <c r="I121" s="484"/>
      <c r="J121" s="484"/>
      <c r="K121" s="484"/>
      <c r="L121" s="484"/>
      <c r="M121" s="484"/>
      <c r="N121" s="485"/>
      <c r="O121" s="351"/>
      <c r="P121" s="352"/>
      <c r="Q121" s="442"/>
      <c r="R121" s="443"/>
      <c r="S121" s="444"/>
      <c r="T121" s="45"/>
      <c r="V121" s="11"/>
      <c r="W121" s="11"/>
      <c r="X121" s="11" t="str">
        <f t="shared" si="12"/>
        <v>×</v>
      </c>
    </row>
    <row r="122" spans="1:24" ht="20" customHeight="1">
      <c r="A122" s="102"/>
      <c r="B122" s="179"/>
      <c r="C122" s="507" t="s">
        <v>215</v>
      </c>
      <c r="D122" s="508"/>
      <c r="E122" s="508"/>
      <c r="F122" s="508"/>
      <c r="G122" s="508"/>
      <c r="H122" s="508"/>
      <c r="I122" s="508"/>
      <c r="J122" s="508"/>
      <c r="K122" s="508"/>
      <c r="L122" s="508"/>
      <c r="M122" s="508"/>
      <c r="N122" s="509"/>
      <c r="O122" s="214"/>
      <c r="P122" s="215"/>
      <c r="Q122" s="442"/>
      <c r="R122" s="443"/>
      <c r="S122" s="444"/>
      <c r="V122" s="155"/>
      <c r="W122" s="155" t="str">
        <f>IF(O122="○","○",IF(Q122="○","○"," "))</f>
        <v xml:space="preserve"> </v>
      </c>
      <c r="X122" s="155" t="str">
        <f t="shared" ref="X122" si="13">IF(O122="○","-",IF(Q122="○","-","×"))</f>
        <v>×</v>
      </c>
    </row>
    <row r="123" spans="1:24" ht="18.75" customHeight="1">
      <c r="A123" s="102"/>
      <c r="B123" s="179"/>
      <c r="C123" s="510"/>
      <c r="D123" s="511"/>
      <c r="E123" s="511"/>
      <c r="F123" s="511"/>
      <c r="G123" s="511"/>
      <c r="H123" s="511"/>
      <c r="I123" s="511"/>
      <c r="J123" s="511"/>
      <c r="K123" s="511"/>
      <c r="L123" s="511"/>
      <c r="M123" s="511"/>
      <c r="N123" s="512"/>
      <c r="O123" s="198"/>
      <c r="P123" s="216"/>
      <c r="Q123" s="198"/>
      <c r="R123" s="155"/>
      <c r="S123" s="199"/>
      <c r="V123" s="155"/>
      <c r="W123" s="155"/>
      <c r="X123" s="155"/>
    </row>
    <row r="124" spans="1:24" ht="18.75" customHeight="1" thickBot="1">
      <c r="A124" s="102"/>
      <c r="B124" s="180"/>
      <c r="C124" s="513"/>
      <c r="D124" s="514"/>
      <c r="E124" s="514"/>
      <c r="F124" s="514"/>
      <c r="G124" s="514"/>
      <c r="H124" s="514"/>
      <c r="I124" s="514"/>
      <c r="J124" s="514"/>
      <c r="K124" s="514"/>
      <c r="L124" s="514"/>
      <c r="M124" s="514"/>
      <c r="N124" s="515"/>
      <c r="O124" s="351"/>
      <c r="P124" s="352"/>
      <c r="Q124" s="200"/>
      <c r="R124" s="201"/>
      <c r="S124" s="202"/>
      <c r="V124" s="155"/>
      <c r="W124" s="155"/>
      <c r="X124" s="155"/>
    </row>
    <row r="125" spans="1:24" ht="18.899999999999999" customHeight="1">
      <c r="C125" s="51"/>
      <c r="O125" s="11"/>
      <c r="P125" s="11"/>
      <c r="Q125" s="11"/>
      <c r="R125" s="50"/>
      <c r="S125" s="43"/>
      <c r="T125" s="45"/>
      <c r="V125" s="11"/>
      <c r="W125" s="11"/>
      <c r="X125" s="11"/>
    </row>
    <row r="126" spans="1:24" ht="18.899999999999999" customHeight="1">
      <c r="B126" s="48" t="s">
        <v>130</v>
      </c>
      <c r="C126" s="1"/>
      <c r="D126" s="583" t="s">
        <v>131</v>
      </c>
      <c r="E126" s="583"/>
      <c r="F126" s="583"/>
      <c r="G126" s="583"/>
      <c r="H126" s="465" t="s">
        <v>132</v>
      </c>
      <c r="I126" s="465"/>
      <c r="J126" s="465"/>
      <c r="K126" s="465"/>
      <c r="L126" s="465"/>
      <c r="M126" s="465"/>
      <c r="N126" s="465"/>
      <c r="O126" s="465"/>
      <c r="P126" s="11"/>
      <c r="Q126" s="11"/>
      <c r="R126" s="50"/>
      <c r="S126" s="43"/>
      <c r="T126" s="45"/>
      <c r="V126" s="11"/>
      <c r="W126" s="11"/>
      <c r="X126" s="11"/>
    </row>
    <row r="127" spans="1:24" ht="18.899999999999999" customHeight="1">
      <c r="B127" s="48"/>
      <c r="C127" s="51"/>
      <c r="D127" s="584" t="s">
        <v>137</v>
      </c>
      <c r="E127" s="585"/>
      <c r="F127" s="585" t="s">
        <v>138</v>
      </c>
      <c r="G127" s="585"/>
      <c r="H127" s="585" t="s">
        <v>133</v>
      </c>
      <c r="I127" s="585"/>
      <c r="J127" s="585" t="s">
        <v>134</v>
      </c>
      <c r="K127" s="585"/>
      <c r="L127" s="585" t="s">
        <v>135</v>
      </c>
      <c r="M127" s="585"/>
      <c r="N127" s="576" t="s">
        <v>136</v>
      </c>
      <c r="O127" s="576"/>
      <c r="P127" s="11"/>
      <c r="Q127" s="11"/>
      <c r="R127" s="50"/>
      <c r="S127" s="43"/>
      <c r="T127" s="45"/>
      <c r="V127" s="11"/>
      <c r="W127" s="11"/>
      <c r="X127" s="11"/>
    </row>
    <row r="128" spans="1:24" ht="18.899999999999999" customHeight="1">
      <c r="B128" s="48"/>
      <c r="C128" s="51"/>
      <c r="D128" s="552" t="s">
        <v>139</v>
      </c>
      <c r="E128" s="552"/>
      <c r="F128" s="552" t="s">
        <v>139</v>
      </c>
      <c r="G128" s="552"/>
      <c r="H128" s="550" t="s">
        <v>139</v>
      </c>
      <c r="I128" s="551"/>
      <c r="J128" s="550" t="s">
        <v>139</v>
      </c>
      <c r="K128" s="551"/>
      <c r="L128" s="550" t="s">
        <v>139</v>
      </c>
      <c r="M128" s="551"/>
      <c r="N128" s="575" t="s">
        <v>139</v>
      </c>
      <c r="O128" s="551"/>
      <c r="P128" s="11"/>
      <c r="Q128" s="11"/>
      <c r="R128" s="50"/>
      <c r="S128" s="43"/>
      <c r="T128" s="45"/>
      <c r="V128" s="11"/>
      <c r="W128" s="11"/>
      <c r="X128" s="11"/>
    </row>
    <row r="129" spans="2:24" ht="18.899999999999999" customHeight="1">
      <c r="B129" s="48"/>
      <c r="C129" s="51"/>
      <c r="D129" s="536" t="s">
        <v>216</v>
      </c>
      <c r="E129" s="536"/>
      <c r="F129" s="536" t="s">
        <v>216</v>
      </c>
      <c r="G129" s="536"/>
      <c r="H129" s="547"/>
      <c r="I129" s="540"/>
      <c r="J129" s="547"/>
      <c r="K129" s="540"/>
      <c r="L129" s="547"/>
      <c r="M129" s="540"/>
      <c r="N129" s="539"/>
      <c r="O129" s="540"/>
      <c r="P129" s="11"/>
      <c r="Q129" s="11"/>
      <c r="R129" s="50"/>
      <c r="S129" s="43"/>
      <c r="T129" s="45"/>
      <c r="V129" s="11"/>
      <c r="W129" s="11"/>
      <c r="X129" s="11"/>
    </row>
    <row r="130" spans="2:24" ht="18.899999999999999" customHeight="1">
      <c r="B130" s="11"/>
      <c r="T130" s="45"/>
    </row>
    <row r="131" spans="2:24" ht="18.899999999999999" customHeight="1">
      <c r="B131" s="204" t="s">
        <v>106</v>
      </c>
      <c r="C131" s="204"/>
      <c r="D131" s="204"/>
      <c r="E131" s="204"/>
      <c r="F131" s="204"/>
      <c r="G131" s="204"/>
      <c r="H131" s="204"/>
      <c r="I131" s="204"/>
      <c r="J131" s="204"/>
      <c r="K131" s="204"/>
      <c r="L131" s="204"/>
      <c r="M131" s="204"/>
      <c r="N131" s="204"/>
      <c r="O131" s="204"/>
      <c r="P131" s="204"/>
      <c r="Q131" s="204"/>
      <c r="R131" s="204"/>
      <c r="S131" s="204"/>
      <c r="T131" s="37"/>
    </row>
    <row r="132" spans="2:24" ht="18.899999999999999" customHeight="1" thickBot="1">
      <c r="B132" s="16" t="s">
        <v>62</v>
      </c>
      <c r="C132" s="353" t="s">
        <v>63</v>
      </c>
      <c r="D132" s="354"/>
      <c r="E132" s="354"/>
      <c r="F132" s="354"/>
      <c r="G132" s="354"/>
      <c r="H132" s="354"/>
      <c r="I132" s="354"/>
      <c r="J132" s="354"/>
      <c r="K132" s="354"/>
      <c r="L132" s="354"/>
      <c r="M132" s="354"/>
      <c r="N132" s="354"/>
      <c r="O132" s="354"/>
      <c r="P132" s="354"/>
      <c r="Q132" s="355"/>
      <c r="R132" s="356" t="s">
        <v>64</v>
      </c>
      <c r="S132" s="333"/>
      <c r="V132" s="11"/>
      <c r="W132" s="11"/>
    </row>
    <row r="133" spans="2:24" ht="18.899999999999999" customHeight="1">
      <c r="B133" s="548" t="s">
        <v>107</v>
      </c>
      <c r="C133" s="541" t="s">
        <v>217</v>
      </c>
      <c r="D133" s="324"/>
      <c r="E133" s="324"/>
      <c r="F133" s="324"/>
      <c r="G133" s="324"/>
      <c r="H133" s="324"/>
      <c r="I133" s="324"/>
      <c r="J133" s="324"/>
      <c r="K133" s="324"/>
      <c r="L133" s="324"/>
      <c r="M133" s="324"/>
      <c r="N133" s="324"/>
      <c r="O133" s="324"/>
      <c r="P133" s="324"/>
      <c r="Q133" s="358"/>
      <c r="R133" s="542"/>
      <c r="S133" s="543"/>
      <c r="V133" s="155"/>
      <c r="W133" s="155" t="str">
        <f>IF(R133="","×","-")</f>
        <v>×</v>
      </c>
    </row>
    <row r="134" spans="2:24" ht="18.899999999999999" customHeight="1">
      <c r="B134" s="549"/>
      <c r="C134" s="329"/>
      <c r="D134" s="289"/>
      <c r="E134" s="289"/>
      <c r="F134" s="289"/>
      <c r="G134" s="289"/>
      <c r="H134" s="289"/>
      <c r="I134" s="289"/>
      <c r="J134" s="289"/>
      <c r="K134" s="289"/>
      <c r="L134" s="289"/>
      <c r="M134" s="289"/>
      <c r="N134" s="289"/>
      <c r="O134" s="289"/>
      <c r="P134" s="289"/>
      <c r="Q134" s="530"/>
      <c r="R134" s="542"/>
      <c r="S134" s="543"/>
      <c r="V134" s="155"/>
      <c r="W134" s="155"/>
    </row>
    <row r="135" spans="2:24" ht="18.899999999999999" customHeight="1">
      <c r="B135" s="549"/>
      <c r="C135" s="329"/>
      <c r="D135" s="289"/>
      <c r="E135" s="289"/>
      <c r="F135" s="289"/>
      <c r="G135" s="289"/>
      <c r="H135" s="289"/>
      <c r="I135" s="289"/>
      <c r="J135" s="289"/>
      <c r="K135" s="289"/>
      <c r="L135" s="289"/>
      <c r="M135" s="289"/>
      <c r="N135" s="289"/>
      <c r="O135" s="289"/>
      <c r="P135" s="289"/>
      <c r="Q135" s="530"/>
      <c r="R135" s="542"/>
      <c r="S135" s="543"/>
      <c r="V135" s="155"/>
      <c r="W135" s="155"/>
    </row>
    <row r="136" spans="2:24" ht="18.899999999999999" customHeight="1" thickBot="1">
      <c r="B136" s="549"/>
      <c r="C136" s="329"/>
      <c r="D136" s="289"/>
      <c r="E136" s="289"/>
      <c r="F136" s="289"/>
      <c r="G136" s="289"/>
      <c r="H136" s="289"/>
      <c r="I136" s="289"/>
      <c r="J136" s="289"/>
      <c r="K136" s="289"/>
      <c r="L136" s="289"/>
      <c r="M136" s="289"/>
      <c r="N136" s="289"/>
      <c r="O136" s="289"/>
      <c r="P136" s="289"/>
      <c r="Q136" s="530"/>
      <c r="R136" s="544"/>
      <c r="S136" s="545"/>
      <c r="V136" s="155"/>
      <c r="W136" s="155"/>
    </row>
    <row r="137" spans="2:24" ht="18.899999999999999" customHeight="1" thickBot="1">
      <c r="B137" s="549"/>
      <c r="C137" s="546" t="s">
        <v>98</v>
      </c>
      <c r="D137" s="289"/>
      <c r="E137" s="289"/>
      <c r="F137" s="289"/>
      <c r="G137" s="289"/>
      <c r="H137" s="289"/>
      <c r="I137" s="289"/>
      <c r="J137" s="289"/>
      <c r="K137" s="289"/>
      <c r="L137" s="289"/>
      <c r="M137" s="289"/>
      <c r="N137" s="289"/>
      <c r="O137" s="289"/>
      <c r="P137" s="289"/>
      <c r="Q137" s="530"/>
      <c r="R137" s="537"/>
      <c r="S137" s="538"/>
      <c r="V137" s="155"/>
      <c r="W137" s="155" t="str">
        <f>IF(R137="","×","-")</f>
        <v>×</v>
      </c>
    </row>
    <row r="138" spans="2:24" ht="18.899999999999999" customHeight="1" thickBot="1">
      <c r="B138" s="549"/>
      <c r="C138" s="329"/>
      <c r="D138" s="289"/>
      <c r="E138" s="289"/>
      <c r="F138" s="289"/>
      <c r="G138" s="289"/>
      <c r="H138" s="289"/>
      <c r="I138" s="289"/>
      <c r="J138" s="289"/>
      <c r="K138" s="289"/>
      <c r="L138" s="289"/>
      <c r="M138" s="289"/>
      <c r="N138" s="289"/>
      <c r="O138" s="289"/>
      <c r="P138" s="289"/>
      <c r="Q138" s="530"/>
      <c r="R138" s="537"/>
      <c r="S138" s="538"/>
      <c r="V138" s="155"/>
      <c r="W138" s="155"/>
    </row>
    <row r="139" spans="2:24" ht="18.899999999999999" customHeight="1" thickBot="1">
      <c r="B139" s="549"/>
      <c r="C139" s="546" t="s">
        <v>78</v>
      </c>
      <c r="D139" s="289"/>
      <c r="E139" s="289"/>
      <c r="F139" s="289"/>
      <c r="G139" s="289"/>
      <c r="H139" s="289"/>
      <c r="I139" s="289"/>
      <c r="J139" s="289"/>
      <c r="K139" s="289"/>
      <c r="L139" s="289"/>
      <c r="M139" s="289"/>
      <c r="N139" s="289"/>
      <c r="O139" s="289"/>
      <c r="P139" s="289"/>
      <c r="Q139" s="530"/>
      <c r="R139" s="537"/>
      <c r="S139" s="538"/>
      <c r="V139" s="11"/>
      <c r="W139" s="11" t="str">
        <f>IF(R139="","×","-")</f>
        <v>×</v>
      </c>
    </row>
    <row r="140" spans="2:24" ht="18.899999999999999" customHeight="1" thickBot="1">
      <c r="B140" s="549"/>
      <c r="C140" s="533" t="s">
        <v>181</v>
      </c>
      <c r="D140" s="534"/>
      <c r="E140" s="534"/>
      <c r="F140" s="534"/>
      <c r="G140" s="534"/>
      <c r="H140" s="534"/>
      <c r="I140" s="534"/>
      <c r="J140" s="534"/>
      <c r="K140" s="534"/>
      <c r="L140" s="534"/>
      <c r="M140" s="534"/>
      <c r="N140" s="534"/>
      <c r="O140" s="534"/>
      <c r="P140" s="534"/>
      <c r="Q140" s="535"/>
      <c r="R140" s="537"/>
      <c r="S140" s="538"/>
      <c r="V140" s="11"/>
      <c r="W140" s="11" t="str">
        <f>IF(R140="","×","-")</f>
        <v>×</v>
      </c>
    </row>
    <row r="141" spans="2:24" ht="18.899999999999999" customHeight="1">
      <c r="B141" s="549"/>
      <c r="C141" s="570" t="s">
        <v>209</v>
      </c>
      <c r="D141" s="289"/>
      <c r="E141" s="289"/>
      <c r="F141" s="289"/>
      <c r="G141" s="289"/>
      <c r="H141" s="289"/>
      <c r="I141" s="289"/>
      <c r="J141" s="289"/>
      <c r="K141" s="289"/>
      <c r="L141" s="289"/>
      <c r="M141" s="289"/>
      <c r="N141" s="289"/>
      <c r="O141" s="289"/>
      <c r="P141" s="289"/>
      <c r="Q141" s="530"/>
      <c r="R141" s="542"/>
      <c r="S141" s="543"/>
      <c r="V141" s="11"/>
      <c r="W141" s="11"/>
    </row>
    <row r="142" spans="2:24" ht="18.899999999999999" customHeight="1">
      <c r="B142" s="549"/>
      <c r="C142" s="329"/>
      <c r="D142" s="289"/>
      <c r="E142" s="289"/>
      <c r="F142" s="289"/>
      <c r="G142" s="289"/>
      <c r="H142" s="289"/>
      <c r="I142" s="289"/>
      <c r="J142" s="289"/>
      <c r="K142" s="289"/>
      <c r="L142" s="289"/>
      <c r="M142" s="289"/>
      <c r="N142" s="289"/>
      <c r="O142" s="289"/>
      <c r="P142" s="289"/>
      <c r="Q142" s="530"/>
      <c r="R142" s="544"/>
      <c r="S142" s="545"/>
      <c r="V142" s="11"/>
      <c r="W142" s="11"/>
    </row>
    <row r="143" spans="2:24" ht="18.899999999999999" customHeight="1">
      <c r="B143" s="549"/>
      <c r="C143" s="329"/>
      <c r="D143" s="289"/>
      <c r="E143" s="289"/>
      <c r="F143" s="289"/>
      <c r="G143" s="289"/>
      <c r="H143" s="289"/>
      <c r="I143" s="289"/>
      <c r="J143" s="289"/>
      <c r="K143" s="289"/>
      <c r="L143" s="289"/>
      <c r="M143" s="289"/>
      <c r="N143" s="289"/>
      <c r="O143" s="289"/>
      <c r="P143" s="289"/>
      <c r="Q143" s="530"/>
      <c r="R143" s="544"/>
      <c r="S143" s="545"/>
      <c r="V143" s="11"/>
      <c r="W143" s="11"/>
    </row>
    <row r="144" spans="2:24" ht="18.899999999999999" customHeight="1" thickBot="1">
      <c r="B144" s="549"/>
      <c r="C144" s="571"/>
      <c r="D144" s="317"/>
      <c r="E144" s="317"/>
      <c r="F144" s="317"/>
      <c r="G144" s="317"/>
      <c r="H144" s="317"/>
      <c r="I144" s="317"/>
      <c r="J144" s="317"/>
      <c r="K144" s="317"/>
      <c r="L144" s="317"/>
      <c r="M144" s="317"/>
      <c r="N144" s="317"/>
      <c r="O144" s="317"/>
      <c r="P144" s="317"/>
      <c r="Q144" s="572"/>
      <c r="R144" s="573"/>
      <c r="S144" s="574"/>
      <c r="V144" s="11"/>
      <c r="W144" s="11"/>
    </row>
    <row r="145" spans="2:23" ht="18.899999999999999" customHeight="1" thickBot="1">
      <c r="B145" s="549"/>
      <c r="C145" s="353" t="s">
        <v>63</v>
      </c>
      <c r="D145" s="354"/>
      <c r="E145" s="354"/>
      <c r="F145" s="354"/>
      <c r="G145" s="354"/>
      <c r="H145" s="354"/>
      <c r="I145" s="354"/>
      <c r="J145" s="354"/>
      <c r="K145" s="354"/>
      <c r="L145" s="354"/>
      <c r="M145" s="354"/>
      <c r="N145" s="354"/>
      <c r="O145" s="354"/>
      <c r="P145" s="354"/>
      <c r="Q145" s="355"/>
      <c r="R145" s="553" t="s">
        <v>210</v>
      </c>
      <c r="S145" s="554"/>
      <c r="V145" s="155"/>
      <c r="W145" s="155" t="str">
        <f>IF(R145="","×","-")</f>
        <v>-</v>
      </c>
    </row>
    <row r="146" spans="2:23" ht="18.899999999999999" customHeight="1" thickBot="1">
      <c r="B146" s="549"/>
      <c r="C146" s="555" t="s">
        <v>211</v>
      </c>
      <c r="D146" s="556"/>
      <c r="E146" s="556"/>
      <c r="F146" s="556"/>
      <c r="G146" s="556"/>
      <c r="H146" s="556"/>
      <c r="I146" s="556"/>
      <c r="J146" s="556"/>
      <c r="K146" s="556"/>
      <c r="L146" s="556"/>
      <c r="M146" s="556"/>
      <c r="N146" s="556"/>
      <c r="O146" s="556"/>
      <c r="P146" s="556"/>
      <c r="Q146" s="557"/>
      <c r="R146" s="537"/>
      <c r="S146" s="538"/>
      <c r="V146" s="155"/>
      <c r="W146" s="155"/>
    </row>
    <row r="147" spans="2:23" ht="18.899999999999999" customHeight="1">
      <c r="B147" s="42"/>
      <c r="T147" s="45"/>
    </row>
    <row r="148" spans="2:23" ht="18.75" customHeight="1">
      <c r="B148" s="35"/>
      <c r="C148" s="35"/>
      <c r="D148" s="35"/>
      <c r="E148" s="35"/>
      <c r="F148" s="35"/>
      <c r="G148" s="35"/>
      <c r="H148" s="35"/>
      <c r="I148" s="35"/>
      <c r="J148" s="35"/>
      <c r="K148" s="35"/>
      <c r="L148" s="35"/>
      <c r="M148" s="35"/>
      <c r="N148" s="35"/>
      <c r="O148" s="35"/>
      <c r="P148" s="35"/>
      <c r="Q148" s="35"/>
      <c r="R148" s="35"/>
      <c r="S148" s="35"/>
      <c r="T148" s="45"/>
    </row>
    <row r="149" spans="2:23" ht="18.899999999999999" customHeight="1">
      <c r="T149"/>
    </row>
    <row r="150" spans="2:23" ht="18.899999999999999" customHeight="1"/>
    <row r="151" spans="2:23" ht="18.899999999999999" customHeight="1"/>
    <row r="152" spans="2:23" ht="18.899999999999999" customHeight="1"/>
    <row r="153" spans="2:23" ht="18.899999999999999" customHeight="1"/>
    <row r="154" spans="2:23" ht="18.899999999999999" customHeight="1"/>
    <row r="155" spans="2:23" ht="18.899999999999999" customHeight="1"/>
    <row r="156" spans="2:23" ht="18.899999999999999" customHeight="1"/>
    <row r="157" spans="2:23" ht="18.899999999999999" customHeight="1"/>
    <row r="158" spans="2:23" ht="18.899999999999999" customHeight="1"/>
    <row r="159" spans="2:23" ht="18.899999999999999" customHeight="1"/>
    <row r="160" spans="2:23" ht="18.899999999999999" customHeight="1"/>
    <row r="161" spans="1:141" ht="18.899999999999999" customHeight="1"/>
    <row r="162" spans="1:141" ht="18.899999999999999" customHeight="1"/>
    <row r="163" spans="1:141" ht="18.899999999999999" customHeight="1"/>
    <row r="164" spans="1:141" s="36" customFormat="1" ht="18.899999999999999" customHeight="1">
      <c r="A164" s="34"/>
      <c r="B164"/>
      <c r="C164"/>
      <c r="D164"/>
      <c r="E164"/>
      <c r="F164"/>
      <c r="G164"/>
      <c r="H164"/>
      <c r="I164"/>
      <c r="J164"/>
      <c r="K164"/>
      <c r="L164"/>
      <c r="M164"/>
      <c r="N164"/>
      <c r="O164"/>
      <c r="P164"/>
      <c r="Q164"/>
      <c r="R164"/>
      <c r="S164"/>
      <c r="T164" s="34"/>
      <c r="U164" s="49"/>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row>
    <row r="165" spans="1:141" s="36" customFormat="1">
      <c r="A165" s="35"/>
      <c r="B165"/>
      <c r="C165"/>
      <c r="D165"/>
      <c r="E165"/>
      <c r="F165"/>
      <c r="G165"/>
      <c r="H165"/>
      <c r="I165"/>
      <c r="J165"/>
      <c r="K165"/>
      <c r="L165"/>
      <c r="M165"/>
      <c r="N165"/>
      <c r="O165"/>
      <c r="P165"/>
      <c r="Q165"/>
      <c r="R165"/>
      <c r="S165"/>
      <c r="T165" s="35"/>
      <c r="U165" s="103"/>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row>
    <row r="166" spans="1:141">
      <c r="A166"/>
      <c r="T166"/>
    </row>
    <row r="167" spans="1:141">
      <c r="A167"/>
      <c r="T167"/>
    </row>
    <row r="168" spans="1:141">
      <c r="A168"/>
      <c r="T168"/>
    </row>
    <row r="169" spans="1:141">
      <c r="A169"/>
      <c r="T169"/>
    </row>
    <row r="170" spans="1:141">
      <c r="A170"/>
      <c r="T170"/>
    </row>
    <row r="171" spans="1:141">
      <c r="A171"/>
      <c r="T171"/>
    </row>
    <row r="172" spans="1:141">
      <c r="A172"/>
      <c r="T172"/>
    </row>
    <row r="173" spans="1:141">
      <c r="A173"/>
      <c r="T173"/>
    </row>
    <row r="174" spans="1:141">
      <c r="A174"/>
      <c r="T174"/>
    </row>
    <row r="175" spans="1:141">
      <c r="A175"/>
      <c r="T175"/>
    </row>
    <row r="176" spans="1:141">
      <c r="A176"/>
      <c r="T176"/>
    </row>
    <row r="177" spans="1:20">
      <c r="A177"/>
      <c r="T177"/>
    </row>
    <row r="178" spans="1:20">
      <c r="A178"/>
      <c r="T178"/>
    </row>
    <row r="179" spans="1:20">
      <c r="A179"/>
      <c r="T179"/>
    </row>
    <row r="180" spans="1:20">
      <c r="A180"/>
      <c r="T180"/>
    </row>
    <row r="181" spans="1:20">
      <c r="A181"/>
      <c r="T181"/>
    </row>
    <row r="182" spans="1:20">
      <c r="A182"/>
      <c r="T182"/>
    </row>
    <row r="183" spans="1:20">
      <c r="A183"/>
      <c r="T183"/>
    </row>
    <row r="184" spans="1:20">
      <c r="A184"/>
      <c r="T184"/>
    </row>
    <row r="185" spans="1:20">
      <c r="A185"/>
      <c r="T185"/>
    </row>
    <row r="186" spans="1:20">
      <c r="A186"/>
      <c r="T186"/>
    </row>
    <row r="187" spans="1:20">
      <c r="A187"/>
      <c r="T187"/>
    </row>
    <row r="188" spans="1:20">
      <c r="A188"/>
      <c r="T188"/>
    </row>
    <row r="189" spans="1:20">
      <c r="A189"/>
      <c r="T189"/>
    </row>
    <row r="190" spans="1:20">
      <c r="A190"/>
      <c r="T190"/>
    </row>
    <row r="191" spans="1:20">
      <c r="A191"/>
      <c r="T191"/>
    </row>
    <row r="192" spans="1:20">
      <c r="A192"/>
      <c r="T192"/>
    </row>
    <row r="193" spans="1:20">
      <c r="A193"/>
      <c r="T193"/>
    </row>
    <row r="194" spans="1:20">
      <c r="A194"/>
      <c r="T194"/>
    </row>
    <row r="195" spans="1:20">
      <c r="A195"/>
      <c r="T195"/>
    </row>
    <row r="196" spans="1:20">
      <c r="A196"/>
      <c r="T196"/>
    </row>
    <row r="197" spans="1:20">
      <c r="A197"/>
      <c r="T197"/>
    </row>
    <row r="198" spans="1:20">
      <c r="A198"/>
      <c r="T198"/>
    </row>
    <row r="199" spans="1:20">
      <c r="A199"/>
      <c r="T199"/>
    </row>
    <row r="200" spans="1:20">
      <c r="A200"/>
      <c r="T200"/>
    </row>
    <row r="201" spans="1:20">
      <c r="A201"/>
      <c r="T201"/>
    </row>
    <row r="202" spans="1:20">
      <c r="A202"/>
      <c r="T202"/>
    </row>
    <row r="203" spans="1:20">
      <c r="A203"/>
      <c r="T203"/>
    </row>
    <row r="204" spans="1:20">
      <c r="A204"/>
      <c r="T204"/>
    </row>
    <row r="205" spans="1:20">
      <c r="A205"/>
      <c r="T205"/>
    </row>
    <row r="206" spans="1:20">
      <c r="A206"/>
      <c r="T206"/>
    </row>
    <row r="207" spans="1:20">
      <c r="A207"/>
      <c r="T207"/>
    </row>
    <row r="208" spans="1:20">
      <c r="A208"/>
      <c r="T208"/>
    </row>
    <row r="209" spans="1:20">
      <c r="A209"/>
      <c r="T209"/>
    </row>
    <row r="210" spans="1:20">
      <c r="A210"/>
      <c r="T210"/>
    </row>
    <row r="211" spans="1:20">
      <c r="A211"/>
      <c r="T211"/>
    </row>
    <row r="212" spans="1:20">
      <c r="A212"/>
      <c r="T212"/>
    </row>
    <row r="213" spans="1:20">
      <c r="A213"/>
      <c r="T213"/>
    </row>
    <row r="214" spans="1:20">
      <c r="A214"/>
      <c r="T214"/>
    </row>
    <row r="215" spans="1:20">
      <c r="A215"/>
      <c r="T215"/>
    </row>
    <row r="216" spans="1:20">
      <c r="A216"/>
      <c r="T216"/>
    </row>
    <row r="217" spans="1:20">
      <c r="A217"/>
      <c r="T217"/>
    </row>
    <row r="218" spans="1:20">
      <c r="A218"/>
      <c r="T218"/>
    </row>
    <row r="219" spans="1:20">
      <c r="A219"/>
      <c r="T219"/>
    </row>
    <row r="220" spans="1:20">
      <c r="A220"/>
      <c r="T220"/>
    </row>
    <row r="221" spans="1:20">
      <c r="A221"/>
      <c r="T221"/>
    </row>
    <row r="222" spans="1:20">
      <c r="A222"/>
      <c r="T222"/>
    </row>
    <row r="223" spans="1:20">
      <c r="A223"/>
      <c r="T223"/>
    </row>
    <row r="224" spans="1:20">
      <c r="A224"/>
      <c r="T224"/>
    </row>
    <row r="225" spans="1:20">
      <c r="A225"/>
      <c r="T225"/>
    </row>
    <row r="226" spans="1:20">
      <c r="A226"/>
      <c r="T226"/>
    </row>
    <row r="227" spans="1:20">
      <c r="A227"/>
      <c r="T227"/>
    </row>
    <row r="228" spans="1:20">
      <c r="A228"/>
      <c r="T228"/>
    </row>
    <row r="229" spans="1:20">
      <c r="A229"/>
      <c r="T229"/>
    </row>
    <row r="230" spans="1:20">
      <c r="A230"/>
      <c r="T230"/>
    </row>
    <row r="231" spans="1:20">
      <c r="A231"/>
      <c r="T231"/>
    </row>
    <row r="232" spans="1:20">
      <c r="A232"/>
      <c r="T232"/>
    </row>
    <row r="233" spans="1:20">
      <c r="A233"/>
      <c r="T233"/>
    </row>
    <row r="234" spans="1:20">
      <c r="A234"/>
      <c r="T234"/>
    </row>
    <row r="235" spans="1:20">
      <c r="A235"/>
      <c r="T235"/>
    </row>
    <row r="236" spans="1:20">
      <c r="A236"/>
      <c r="T236"/>
    </row>
    <row r="237" spans="1:20">
      <c r="A237"/>
      <c r="T237"/>
    </row>
    <row r="238" spans="1:20">
      <c r="A238"/>
      <c r="T238"/>
    </row>
    <row r="239" spans="1:20">
      <c r="A239"/>
      <c r="T239"/>
    </row>
    <row r="240" spans="1:20">
      <c r="A240"/>
      <c r="T240"/>
    </row>
    <row r="241" spans="1:20">
      <c r="A241"/>
      <c r="T241"/>
    </row>
    <row r="242" spans="1:20">
      <c r="A242"/>
      <c r="T242"/>
    </row>
    <row r="243" spans="1:20">
      <c r="A243"/>
      <c r="T243"/>
    </row>
    <row r="244" spans="1:20">
      <c r="A244"/>
      <c r="T244"/>
    </row>
    <row r="245" spans="1:20">
      <c r="A245"/>
      <c r="T245"/>
    </row>
    <row r="246" spans="1:20">
      <c r="A246"/>
      <c r="T246"/>
    </row>
    <row r="247" spans="1:20">
      <c r="A247"/>
      <c r="T247"/>
    </row>
    <row r="248" spans="1:20">
      <c r="A248"/>
      <c r="T248"/>
    </row>
    <row r="249" spans="1:20">
      <c r="A249"/>
      <c r="T249"/>
    </row>
    <row r="250" spans="1:20">
      <c r="A250"/>
      <c r="T250"/>
    </row>
    <row r="251" spans="1:20">
      <c r="A251"/>
      <c r="T251"/>
    </row>
    <row r="252" spans="1:20">
      <c r="A252"/>
      <c r="T252"/>
    </row>
    <row r="253" spans="1:20">
      <c r="A253"/>
      <c r="T253"/>
    </row>
    <row r="254" spans="1:20">
      <c r="A254"/>
      <c r="T254"/>
    </row>
    <row r="255" spans="1:20">
      <c r="A255"/>
      <c r="T255"/>
    </row>
    <row r="256" spans="1:20">
      <c r="A256"/>
      <c r="T256"/>
    </row>
    <row r="257" spans="1:20">
      <c r="A257"/>
      <c r="T257"/>
    </row>
    <row r="258" spans="1:20">
      <c r="A258"/>
      <c r="T258"/>
    </row>
    <row r="259" spans="1:20">
      <c r="A259"/>
      <c r="T259"/>
    </row>
    <row r="260" spans="1:20">
      <c r="A260"/>
      <c r="T260"/>
    </row>
    <row r="261" spans="1:20">
      <c r="A261"/>
      <c r="T261"/>
    </row>
    <row r="262" spans="1:20">
      <c r="A262"/>
      <c r="T262"/>
    </row>
    <row r="263" spans="1:20">
      <c r="A263"/>
      <c r="T263"/>
    </row>
    <row r="264" spans="1:20">
      <c r="A264"/>
      <c r="T264"/>
    </row>
    <row r="265" spans="1:20">
      <c r="A265"/>
      <c r="T265"/>
    </row>
    <row r="266" spans="1:20">
      <c r="A266"/>
      <c r="T266"/>
    </row>
    <row r="267" spans="1:20">
      <c r="A267"/>
      <c r="T267"/>
    </row>
    <row r="268" spans="1:20">
      <c r="A268"/>
      <c r="T268"/>
    </row>
    <row r="269" spans="1:20">
      <c r="A269"/>
      <c r="T269"/>
    </row>
    <row r="270" spans="1:20">
      <c r="A270"/>
      <c r="T270"/>
    </row>
    <row r="271" spans="1:20">
      <c r="A271"/>
      <c r="T271"/>
    </row>
    <row r="272" spans="1:20">
      <c r="A272"/>
      <c r="T272"/>
    </row>
    <row r="273" spans="1:20">
      <c r="A273"/>
      <c r="T273"/>
    </row>
    <row r="274" spans="1:20">
      <c r="A274"/>
      <c r="T274"/>
    </row>
    <row r="275" spans="1:20">
      <c r="A275"/>
      <c r="T275"/>
    </row>
    <row r="276" spans="1:20">
      <c r="A276"/>
      <c r="T276"/>
    </row>
    <row r="277" spans="1:20">
      <c r="A277"/>
      <c r="T277"/>
    </row>
    <row r="278" spans="1:20">
      <c r="A278"/>
      <c r="T278"/>
    </row>
    <row r="279" spans="1:20">
      <c r="A279"/>
      <c r="T279"/>
    </row>
    <row r="280" spans="1:20">
      <c r="A280"/>
      <c r="T280"/>
    </row>
    <row r="281" spans="1:20">
      <c r="A281"/>
      <c r="T281"/>
    </row>
    <row r="282" spans="1:20">
      <c r="A282"/>
      <c r="T282"/>
    </row>
    <row r="283" spans="1:20">
      <c r="A283"/>
      <c r="T283"/>
    </row>
    <row r="284" spans="1:20">
      <c r="A284"/>
      <c r="T284"/>
    </row>
    <row r="285" spans="1:20">
      <c r="A285"/>
      <c r="T285"/>
    </row>
    <row r="286" spans="1:20">
      <c r="A286"/>
      <c r="T286"/>
    </row>
    <row r="287" spans="1:20">
      <c r="A287"/>
      <c r="T287"/>
    </row>
    <row r="288" spans="1:20">
      <c r="A288"/>
      <c r="T288"/>
    </row>
    <row r="289" spans="1:20">
      <c r="A289"/>
      <c r="T289"/>
    </row>
    <row r="290" spans="1:20">
      <c r="A290"/>
      <c r="T290"/>
    </row>
    <row r="291" spans="1:20">
      <c r="A291"/>
      <c r="T291"/>
    </row>
    <row r="292" spans="1:20">
      <c r="A292"/>
      <c r="T292"/>
    </row>
    <row r="293" spans="1:20">
      <c r="A293"/>
      <c r="T293"/>
    </row>
    <row r="294" spans="1:20">
      <c r="A294"/>
      <c r="T294"/>
    </row>
    <row r="295" spans="1:20">
      <c r="A295"/>
      <c r="T295"/>
    </row>
    <row r="296" spans="1:20">
      <c r="A296"/>
      <c r="T296"/>
    </row>
    <row r="297" spans="1:20">
      <c r="A297"/>
      <c r="T297"/>
    </row>
    <row r="298" spans="1:20">
      <c r="A298"/>
      <c r="T298"/>
    </row>
    <row r="299" spans="1:20">
      <c r="A299"/>
      <c r="T299"/>
    </row>
    <row r="300" spans="1:20">
      <c r="A300"/>
      <c r="T300"/>
    </row>
    <row r="301" spans="1:20">
      <c r="A301"/>
      <c r="T301"/>
    </row>
    <row r="302" spans="1:20">
      <c r="A302"/>
      <c r="T302"/>
    </row>
    <row r="303" spans="1:20">
      <c r="A303"/>
      <c r="T303"/>
    </row>
    <row r="304" spans="1:20">
      <c r="A304"/>
      <c r="T304"/>
    </row>
    <row r="305" spans="1:20">
      <c r="A305"/>
      <c r="T305"/>
    </row>
    <row r="306" spans="1:20">
      <c r="A306"/>
      <c r="T306"/>
    </row>
    <row r="307" spans="1:20">
      <c r="A307"/>
      <c r="T307"/>
    </row>
    <row r="308" spans="1:20">
      <c r="A308"/>
      <c r="T308"/>
    </row>
    <row r="309" spans="1:20">
      <c r="A309"/>
      <c r="T309"/>
    </row>
    <row r="310" spans="1:20">
      <c r="A310"/>
      <c r="T310"/>
    </row>
    <row r="311" spans="1:20">
      <c r="A311"/>
      <c r="T311"/>
    </row>
    <row r="312" spans="1:20">
      <c r="A312"/>
      <c r="T312"/>
    </row>
    <row r="313" spans="1:20">
      <c r="A313"/>
      <c r="T313"/>
    </row>
    <row r="314" spans="1:20">
      <c r="A314"/>
      <c r="T314"/>
    </row>
    <row r="315" spans="1:20">
      <c r="A315"/>
      <c r="T315"/>
    </row>
    <row r="316" spans="1:20">
      <c r="A316"/>
      <c r="T316"/>
    </row>
    <row r="317" spans="1:20">
      <c r="A317"/>
      <c r="T317"/>
    </row>
    <row r="318" spans="1:20">
      <c r="A318"/>
      <c r="T318"/>
    </row>
    <row r="319" spans="1:20">
      <c r="A319"/>
      <c r="T319"/>
    </row>
    <row r="320" spans="1:20">
      <c r="A320"/>
      <c r="T320"/>
    </row>
    <row r="321" spans="1:20">
      <c r="A321"/>
      <c r="T321"/>
    </row>
    <row r="322" spans="1:20">
      <c r="A322"/>
      <c r="T322"/>
    </row>
    <row r="323" spans="1:20">
      <c r="A323"/>
      <c r="T323"/>
    </row>
    <row r="324" spans="1:20">
      <c r="A324" s="37"/>
      <c r="T324"/>
    </row>
    <row r="325" spans="1:20">
      <c r="T325"/>
    </row>
    <row r="326" spans="1:20">
      <c r="T326"/>
    </row>
    <row r="327" spans="1:20">
      <c r="T327"/>
    </row>
    <row r="328" spans="1:20">
      <c r="T328"/>
    </row>
    <row r="329" spans="1:20">
      <c r="T329"/>
    </row>
    <row r="330" spans="1:20">
      <c r="T330"/>
    </row>
    <row r="331" spans="1:20">
      <c r="T331"/>
    </row>
    <row r="332" spans="1:20">
      <c r="T332"/>
    </row>
    <row r="333" spans="1:20">
      <c r="T333"/>
    </row>
    <row r="334" spans="1:20">
      <c r="T334"/>
    </row>
    <row r="335" spans="1:20">
      <c r="T335"/>
    </row>
    <row r="336" spans="1:20">
      <c r="T336"/>
    </row>
    <row r="337" spans="20:20">
      <c r="T337"/>
    </row>
    <row r="338" spans="20:20">
      <c r="T338"/>
    </row>
    <row r="339" spans="20:20">
      <c r="T339"/>
    </row>
    <row r="340" spans="20:20">
      <c r="T340"/>
    </row>
    <row r="341" spans="20:20">
      <c r="T341"/>
    </row>
    <row r="342" spans="20:20">
      <c r="T342"/>
    </row>
    <row r="343" spans="20:20">
      <c r="T343"/>
    </row>
    <row r="344" spans="20:20">
      <c r="T344"/>
    </row>
    <row r="345" spans="20:20">
      <c r="T345"/>
    </row>
    <row r="346" spans="20:20">
      <c r="T346"/>
    </row>
    <row r="347" spans="20:20">
      <c r="T347"/>
    </row>
    <row r="348" spans="20:20">
      <c r="T348"/>
    </row>
    <row r="349" spans="20:20">
      <c r="T349"/>
    </row>
    <row r="350" spans="20:20">
      <c r="T350"/>
    </row>
    <row r="351" spans="20:20">
      <c r="T351"/>
    </row>
    <row r="352" spans="20:20">
      <c r="T352"/>
    </row>
    <row r="353" spans="20:20">
      <c r="T353"/>
    </row>
    <row r="354" spans="20:20">
      <c r="T354"/>
    </row>
    <row r="355" spans="20:20">
      <c r="T355"/>
    </row>
    <row r="356" spans="20:20">
      <c r="T356"/>
    </row>
    <row r="357" spans="20:20">
      <c r="T357"/>
    </row>
    <row r="358" spans="20:20">
      <c r="T358"/>
    </row>
    <row r="359" spans="20:20">
      <c r="T359"/>
    </row>
    <row r="360" spans="20:20">
      <c r="T360"/>
    </row>
    <row r="361" spans="20:20">
      <c r="T361"/>
    </row>
    <row r="362" spans="20:20">
      <c r="T362"/>
    </row>
    <row r="363" spans="20:20">
      <c r="T363"/>
    </row>
    <row r="364" spans="20:20">
      <c r="T364"/>
    </row>
    <row r="365" spans="20:20">
      <c r="T365"/>
    </row>
    <row r="366" spans="20:20">
      <c r="T366"/>
    </row>
    <row r="367" spans="20:20">
      <c r="T367"/>
    </row>
    <row r="368" spans="20:20">
      <c r="T368"/>
    </row>
    <row r="369" spans="20:20">
      <c r="T369"/>
    </row>
    <row r="370" spans="20:20">
      <c r="T370"/>
    </row>
    <row r="371" spans="20:20">
      <c r="T371"/>
    </row>
    <row r="372" spans="20:20">
      <c r="T372"/>
    </row>
    <row r="373" spans="20:20">
      <c r="T373"/>
    </row>
    <row r="374" spans="20:20">
      <c r="T374"/>
    </row>
    <row r="375" spans="20:20">
      <c r="T375"/>
    </row>
    <row r="376" spans="20:20">
      <c r="T376"/>
    </row>
    <row r="377" spans="20:20">
      <c r="T377"/>
    </row>
    <row r="378" spans="20:20">
      <c r="T378"/>
    </row>
    <row r="379" spans="20:20">
      <c r="T379"/>
    </row>
    <row r="380" spans="20:20">
      <c r="T380"/>
    </row>
    <row r="381" spans="20:20">
      <c r="T381"/>
    </row>
    <row r="382" spans="20:20">
      <c r="T382"/>
    </row>
    <row r="383" spans="20:20">
      <c r="T383"/>
    </row>
    <row r="384" spans="20:20">
      <c r="T384"/>
    </row>
    <row r="385" spans="20:20">
      <c r="T385"/>
    </row>
    <row r="386" spans="20:20">
      <c r="T386"/>
    </row>
    <row r="387" spans="20:20">
      <c r="T387"/>
    </row>
    <row r="388" spans="20:20">
      <c r="T388"/>
    </row>
    <row r="389" spans="20:20">
      <c r="T389"/>
    </row>
    <row r="390" spans="20:20">
      <c r="T390"/>
    </row>
    <row r="391" spans="20:20">
      <c r="T391"/>
    </row>
    <row r="392" spans="20:20">
      <c r="T392"/>
    </row>
    <row r="393" spans="20:20">
      <c r="T393"/>
    </row>
    <row r="394" spans="20:20">
      <c r="T394"/>
    </row>
    <row r="395" spans="20:20">
      <c r="T395"/>
    </row>
    <row r="396" spans="20:20">
      <c r="T396"/>
    </row>
    <row r="397" spans="20:20">
      <c r="T397"/>
    </row>
    <row r="398" spans="20:20">
      <c r="T398"/>
    </row>
    <row r="399" spans="20:20">
      <c r="T399"/>
    </row>
    <row r="400" spans="20:20">
      <c r="T400"/>
    </row>
    <row r="401" spans="20:20">
      <c r="T401"/>
    </row>
    <row r="402" spans="20:20">
      <c r="T402"/>
    </row>
    <row r="403" spans="20:20">
      <c r="T403"/>
    </row>
    <row r="404" spans="20:20">
      <c r="T404"/>
    </row>
    <row r="405" spans="20:20">
      <c r="T405"/>
    </row>
    <row r="406" spans="20:20">
      <c r="T406"/>
    </row>
    <row r="407" spans="20:20">
      <c r="T407"/>
    </row>
    <row r="408" spans="20:20">
      <c r="T408"/>
    </row>
    <row r="409" spans="20:20">
      <c r="T409"/>
    </row>
    <row r="410" spans="20:20">
      <c r="T410"/>
    </row>
    <row r="411" spans="20:20">
      <c r="T411"/>
    </row>
    <row r="412" spans="20:20">
      <c r="T412"/>
    </row>
    <row r="413" spans="20:20">
      <c r="T413"/>
    </row>
    <row r="414" spans="20:20">
      <c r="T414"/>
    </row>
    <row r="415" spans="20:20">
      <c r="T415"/>
    </row>
    <row r="416" spans="20:20">
      <c r="T416"/>
    </row>
    <row r="417" spans="20:20">
      <c r="T417"/>
    </row>
    <row r="418" spans="20:20">
      <c r="T418"/>
    </row>
    <row r="419" spans="20:20">
      <c r="T419"/>
    </row>
    <row r="420" spans="20:20">
      <c r="T420"/>
    </row>
    <row r="421" spans="20:20">
      <c r="T421"/>
    </row>
    <row r="422" spans="20:20">
      <c r="T422"/>
    </row>
    <row r="423" spans="20:20">
      <c r="T423"/>
    </row>
    <row r="424" spans="20:20">
      <c r="T424"/>
    </row>
    <row r="425" spans="20:20">
      <c r="T425"/>
    </row>
  </sheetData>
  <mergeCells count="359">
    <mergeCell ref="C60:N62"/>
    <mergeCell ref="O60:P62"/>
    <mergeCell ref="Q60:S62"/>
    <mergeCell ref="C121:N121"/>
    <mergeCell ref="O121:P121"/>
    <mergeCell ref="Q121:S121"/>
    <mergeCell ref="C141:Q144"/>
    <mergeCell ref="R141:S144"/>
    <mergeCell ref="N128:O128"/>
    <mergeCell ref="L129:M129"/>
    <mergeCell ref="N127:O127"/>
    <mergeCell ref="C110:N110"/>
    <mergeCell ref="O110:P110"/>
    <mergeCell ref="Q110:S110"/>
    <mergeCell ref="C112:N113"/>
    <mergeCell ref="D126:G126"/>
    <mergeCell ref="D127:E127"/>
    <mergeCell ref="F127:G127"/>
    <mergeCell ref="H127:I127"/>
    <mergeCell ref="J127:K127"/>
    <mergeCell ref="L127:M127"/>
    <mergeCell ref="C98:N103"/>
    <mergeCell ref="C91:N91"/>
    <mergeCell ref="C117:N117"/>
    <mergeCell ref="B133:B146"/>
    <mergeCell ref="R139:S139"/>
    <mergeCell ref="R137:S138"/>
    <mergeCell ref="C139:Q139"/>
    <mergeCell ref="L128:M128"/>
    <mergeCell ref="D128:E128"/>
    <mergeCell ref="H128:I128"/>
    <mergeCell ref="J128:K128"/>
    <mergeCell ref="F128:G128"/>
    <mergeCell ref="C145:Q145"/>
    <mergeCell ref="R145:S145"/>
    <mergeCell ref="C146:Q146"/>
    <mergeCell ref="R146:S146"/>
    <mergeCell ref="V133:V136"/>
    <mergeCell ref="W133:W136"/>
    <mergeCell ref="V137:V138"/>
    <mergeCell ref="W137:W138"/>
    <mergeCell ref="V145:V146"/>
    <mergeCell ref="W145:W146"/>
    <mergeCell ref="C140:Q140"/>
    <mergeCell ref="D129:E129"/>
    <mergeCell ref="R140:S140"/>
    <mergeCell ref="C132:Q132"/>
    <mergeCell ref="R132:S132"/>
    <mergeCell ref="N129:O129"/>
    <mergeCell ref="C133:Q136"/>
    <mergeCell ref="R133:S136"/>
    <mergeCell ref="C137:Q138"/>
    <mergeCell ref="J129:K129"/>
    <mergeCell ref="H129:I129"/>
    <mergeCell ref="F129:G129"/>
    <mergeCell ref="W111:W113"/>
    <mergeCell ref="X111:X113"/>
    <mergeCell ref="B114:B124"/>
    <mergeCell ref="Q122:S124"/>
    <mergeCell ref="C120:N120"/>
    <mergeCell ref="C122:N122"/>
    <mergeCell ref="C123:N124"/>
    <mergeCell ref="O120:P120"/>
    <mergeCell ref="O122:P124"/>
    <mergeCell ref="Q120:S120"/>
    <mergeCell ref="C111:N111"/>
    <mergeCell ref="O111:P113"/>
    <mergeCell ref="Q111:S113"/>
    <mergeCell ref="B107:B113"/>
    <mergeCell ref="C107:N107"/>
    <mergeCell ref="O107:P107"/>
    <mergeCell ref="Q107:S107"/>
    <mergeCell ref="C108:N108"/>
    <mergeCell ref="O108:P108"/>
    <mergeCell ref="Q108:S108"/>
    <mergeCell ref="C109:N109"/>
    <mergeCell ref="O109:P109"/>
    <mergeCell ref="Q109:S109"/>
    <mergeCell ref="V122:V124"/>
    <mergeCell ref="W99:W100"/>
    <mergeCell ref="V102:V103"/>
    <mergeCell ref="W102:W103"/>
    <mergeCell ref="V92:V94"/>
    <mergeCell ref="W92:W94"/>
    <mergeCell ref="X92:X94"/>
    <mergeCell ref="V68:V71"/>
    <mergeCell ref="W68:W71"/>
    <mergeCell ref="X68:X71"/>
    <mergeCell ref="V75:V81"/>
    <mergeCell ref="W75:W81"/>
    <mergeCell ref="X75:X81"/>
    <mergeCell ref="V82:V88"/>
    <mergeCell ref="W82:W88"/>
    <mergeCell ref="X82:X88"/>
    <mergeCell ref="L14:M14"/>
    <mergeCell ref="N14:O14"/>
    <mergeCell ref="O119:P119"/>
    <mergeCell ref="O115:P115"/>
    <mergeCell ref="Q115:S115"/>
    <mergeCell ref="C116:N116"/>
    <mergeCell ref="O116:P116"/>
    <mergeCell ref="Q116:S116"/>
    <mergeCell ref="V99:V100"/>
    <mergeCell ref="C106:N106"/>
    <mergeCell ref="O106:P106"/>
    <mergeCell ref="Q106:S106"/>
    <mergeCell ref="S92:S94"/>
    <mergeCell ref="C82:N85"/>
    <mergeCell ref="O74:P74"/>
    <mergeCell ref="P14:Q14"/>
    <mergeCell ref="R14:S14"/>
    <mergeCell ref="G18:H18"/>
    <mergeCell ref="D18:E18"/>
    <mergeCell ref="J20:L20"/>
    <mergeCell ref="P18:R18"/>
    <mergeCell ref="D14:E14"/>
    <mergeCell ref="F14:G14"/>
    <mergeCell ref="V111:V113"/>
    <mergeCell ref="H14:I14"/>
    <mergeCell ref="J14:K14"/>
    <mergeCell ref="O68:P71"/>
    <mergeCell ref="L23:M23"/>
    <mergeCell ref="P23:Q23"/>
    <mergeCell ref="O98:S98"/>
    <mergeCell ref="O99:P100"/>
    <mergeCell ref="Q68:S71"/>
    <mergeCell ref="Q75:S81"/>
    <mergeCell ref="Q82:S88"/>
    <mergeCell ref="Q92:R94"/>
    <mergeCell ref="Q99:S100"/>
    <mergeCell ref="P43:R43"/>
    <mergeCell ref="B55:S55"/>
    <mergeCell ref="B21:B25"/>
    <mergeCell ref="C21:E21"/>
    <mergeCell ref="F21:G21"/>
    <mergeCell ref="H21:I25"/>
    <mergeCell ref="J21:K21"/>
    <mergeCell ref="L22:M22"/>
    <mergeCell ref="P22:Q22"/>
    <mergeCell ref="R22:S22"/>
    <mergeCell ref="C25:E25"/>
    <mergeCell ref="B98:B103"/>
    <mergeCell ref="H126:O126"/>
    <mergeCell ref="B92:B94"/>
    <mergeCell ref="C92:N94"/>
    <mergeCell ref="O92:P94"/>
    <mergeCell ref="O101:S101"/>
    <mergeCell ref="O102:P103"/>
    <mergeCell ref="Q102:S103"/>
    <mergeCell ref="C97:N97"/>
    <mergeCell ref="O97:P97"/>
    <mergeCell ref="Q97:S97"/>
    <mergeCell ref="O114:P114"/>
    <mergeCell ref="Q114:S114"/>
    <mergeCell ref="C115:N115"/>
    <mergeCell ref="C118:N118"/>
    <mergeCell ref="O118:P118"/>
    <mergeCell ref="C119:N119"/>
    <mergeCell ref="C87:N88"/>
    <mergeCell ref="O91:P91"/>
    <mergeCell ref="Q91:R91"/>
    <mergeCell ref="O117:P117"/>
    <mergeCell ref="Q117:S117"/>
    <mergeCell ref="Q118:S118"/>
    <mergeCell ref="Q119:S119"/>
    <mergeCell ref="C39:E39"/>
    <mergeCell ref="P35:R35"/>
    <mergeCell ref="M35:O35"/>
    <mergeCell ref="P36:R36"/>
    <mergeCell ref="M36:O36"/>
    <mergeCell ref="C38:E38"/>
    <mergeCell ref="C37:E37"/>
    <mergeCell ref="P37:R37"/>
    <mergeCell ref="C79:N79"/>
    <mergeCell ref="C74:N74"/>
    <mergeCell ref="C43:E43"/>
    <mergeCell ref="M43:O43"/>
    <mergeCell ref="M37:O37"/>
    <mergeCell ref="C35:E35"/>
    <mergeCell ref="C36:E36"/>
    <mergeCell ref="C40:E40"/>
    <mergeCell ref="C114:N114"/>
    <mergeCell ref="F25:G25"/>
    <mergeCell ref="J25:K25"/>
    <mergeCell ref="L25:M25"/>
    <mergeCell ref="P25:Q25"/>
    <mergeCell ref="R25:S25"/>
    <mergeCell ref="C24:E24"/>
    <mergeCell ref="F24:G24"/>
    <mergeCell ref="J24:K24"/>
    <mergeCell ref="L24:M24"/>
    <mergeCell ref="P24:Q24"/>
    <mergeCell ref="R24:S24"/>
    <mergeCell ref="R15:S16"/>
    <mergeCell ref="D17:F17"/>
    <mergeCell ref="G17:I17"/>
    <mergeCell ref="J17:L17"/>
    <mergeCell ref="M17:O17"/>
    <mergeCell ref="P17:S17"/>
    <mergeCell ref="M18:N18"/>
    <mergeCell ref="J18:K18"/>
    <mergeCell ref="P15:Q15"/>
    <mergeCell ref="B15:B20"/>
    <mergeCell ref="C15:C16"/>
    <mergeCell ref="D15:E15"/>
    <mergeCell ref="C17:C20"/>
    <mergeCell ref="F15:G15"/>
    <mergeCell ref="H15:I15"/>
    <mergeCell ref="J15:K15"/>
    <mergeCell ref="L15:M15"/>
    <mergeCell ref="N15:O15"/>
    <mergeCell ref="N20:P20"/>
    <mergeCell ref="N19:Q19"/>
    <mergeCell ref="D13:G13"/>
    <mergeCell ref="H13:K13"/>
    <mergeCell ref="L13:O13"/>
    <mergeCell ref="P13:S13"/>
    <mergeCell ref="B66:S66"/>
    <mergeCell ref="B73:S73"/>
    <mergeCell ref="C23:E23"/>
    <mergeCell ref="F23:G23"/>
    <mergeCell ref="J23:K23"/>
    <mergeCell ref="D19:E19"/>
    <mergeCell ref="F19:G19"/>
    <mergeCell ref="H19:I19"/>
    <mergeCell ref="J19:M19"/>
    <mergeCell ref="R23:S23"/>
    <mergeCell ref="L21:M21"/>
    <mergeCell ref="N21:O25"/>
    <mergeCell ref="P21:Q21"/>
    <mergeCell ref="R21:S21"/>
    <mergeCell ref="C22:E22"/>
    <mergeCell ref="F22:G22"/>
    <mergeCell ref="J22:K22"/>
    <mergeCell ref="B11:B14"/>
    <mergeCell ref="C42:E42"/>
    <mergeCell ref="C41:E41"/>
    <mergeCell ref="C11:C12"/>
    <mergeCell ref="D11:G11"/>
    <mergeCell ref="C13:C14"/>
    <mergeCell ref="B131:S131"/>
    <mergeCell ref="C56:N56"/>
    <mergeCell ref="O56:P56"/>
    <mergeCell ref="Q56:S56"/>
    <mergeCell ref="B57:B64"/>
    <mergeCell ref="C57:N59"/>
    <mergeCell ref="C63:N64"/>
    <mergeCell ref="O57:P59"/>
    <mergeCell ref="O63:P64"/>
    <mergeCell ref="C67:N67"/>
    <mergeCell ref="O67:P67"/>
    <mergeCell ref="Q67:S67"/>
    <mergeCell ref="B68:B71"/>
    <mergeCell ref="C68:N68"/>
    <mergeCell ref="C75:N78"/>
    <mergeCell ref="C69:N69"/>
    <mergeCell ref="C70:N71"/>
    <mergeCell ref="B90:S90"/>
    <mergeCell ref="B96:S96"/>
    <mergeCell ref="H11:K11"/>
    <mergeCell ref="L11:O11"/>
    <mergeCell ref="B2:B3"/>
    <mergeCell ref="C2:J3"/>
    <mergeCell ref="K2:M3"/>
    <mergeCell ref="N2:O2"/>
    <mergeCell ref="P2:S2"/>
    <mergeCell ref="N3:O3"/>
    <mergeCell ref="P3:S3"/>
    <mergeCell ref="B4:B10"/>
    <mergeCell ref="D4:J4"/>
    <mergeCell ref="K4:M5"/>
    <mergeCell ref="N4:O4"/>
    <mergeCell ref="P4:S4"/>
    <mergeCell ref="C5:C7"/>
    <mergeCell ref="D5:J5"/>
    <mergeCell ref="N5:O5"/>
    <mergeCell ref="P5:S5"/>
    <mergeCell ref="P11:S11"/>
    <mergeCell ref="F12:G12"/>
    <mergeCell ref="D6:J6"/>
    <mergeCell ref="D10:J10"/>
    <mergeCell ref="K6:M10"/>
    <mergeCell ref="D7:J7"/>
    <mergeCell ref="D8:J8"/>
    <mergeCell ref="D9:J9"/>
    <mergeCell ref="N6:S10"/>
    <mergeCell ref="N12:O12"/>
    <mergeCell ref="L12:M12"/>
    <mergeCell ref="P12:Q12"/>
    <mergeCell ref="R12:S12"/>
    <mergeCell ref="J12:K12"/>
    <mergeCell ref="H12:I12"/>
    <mergeCell ref="P45:R45"/>
    <mergeCell ref="C46:E46"/>
    <mergeCell ref="M46:O46"/>
    <mergeCell ref="P46:R46"/>
    <mergeCell ref="C47:E47"/>
    <mergeCell ref="M47:O47"/>
    <mergeCell ref="P47:R47"/>
    <mergeCell ref="C48:E48"/>
    <mergeCell ref="M48:O48"/>
    <mergeCell ref="P48:R48"/>
    <mergeCell ref="M41:O41"/>
    <mergeCell ref="P40:R40"/>
    <mergeCell ref="P39:R39"/>
    <mergeCell ref="M40:O40"/>
    <mergeCell ref="M39:O39"/>
    <mergeCell ref="P38:R38"/>
    <mergeCell ref="M38:O38"/>
    <mergeCell ref="B34:B44"/>
    <mergeCell ref="C34:E34"/>
    <mergeCell ref="W122:W124"/>
    <mergeCell ref="X122:X124"/>
    <mergeCell ref="X57:X59"/>
    <mergeCell ref="X63:X64"/>
    <mergeCell ref="M44:O44"/>
    <mergeCell ref="M42:O42"/>
    <mergeCell ref="P44:R44"/>
    <mergeCell ref="P42:R42"/>
    <mergeCell ref="Q57:S59"/>
    <mergeCell ref="Q63:S64"/>
    <mergeCell ref="V63:V64"/>
    <mergeCell ref="W63:W64"/>
    <mergeCell ref="B54:S54"/>
    <mergeCell ref="B105:S105"/>
    <mergeCell ref="C44:E44"/>
    <mergeCell ref="Q74:S74"/>
    <mergeCell ref="B75:B88"/>
    <mergeCell ref="O75:P81"/>
    <mergeCell ref="O82:P88"/>
    <mergeCell ref="B50:S52"/>
    <mergeCell ref="B45:B48"/>
    <mergeCell ref="C45:E45"/>
    <mergeCell ref="M45:O45"/>
    <mergeCell ref="V57:V59"/>
    <mergeCell ref="W57:W59"/>
    <mergeCell ref="C80:N81"/>
    <mergeCell ref="C86:N86"/>
    <mergeCell ref="M34:O34"/>
    <mergeCell ref="P34:R34"/>
    <mergeCell ref="C33:F33"/>
    <mergeCell ref="G33:H33"/>
    <mergeCell ref="G29:R29"/>
    <mergeCell ref="M33:S33"/>
    <mergeCell ref="B32:S32"/>
    <mergeCell ref="I33:L33"/>
    <mergeCell ref="B26:B29"/>
    <mergeCell ref="C26:C29"/>
    <mergeCell ref="D26:F26"/>
    <mergeCell ref="I26:K26"/>
    <mergeCell ref="N26:P26"/>
    <mergeCell ref="D27:F27"/>
    <mergeCell ref="I27:K27"/>
    <mergeCell ref="N27:P27"/>
    <mergeCell ref="D28:F28"/>
    <mergeCell ref="I28:K28"/>
    <mergeCell ref="D29:F29"/>
    <mergeCell ref="B30:S30"/>
    <mergeCell ref="P41:R41"/>
  </mergeCells>
  <phoneticPr fontId="1"/>
  <pageMargins left="0.62992125984251968" right="0.51181102362204722" top="0.62992125984251968" bottom="0.55118110236220474" header="0.31496062992125984" footer="0.31496062992125984"/>
  <pageSetup paperSize="9" scale="83" orientation="portrait" r:id="rId1"/>
  <headerFooter>
    <oddHeader>&amp;L&amp;12(別添１)</oddHeader>
    <oddFooter xml:space="preserve">&amp;C&amp;P </oddFooter>
  </headerFooter>
  <rowBreaks count="2" manualBreakCount="2">
    <brk id="53" max="19" man="1"/>
    <brk id="104" max="1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入力フォーム!$B$1:$B$6</xm:f>
          </x14:formula1>
          <xm:sqref>R65:S65</xm:sqref>
        </x14:dataValidation>
        <x14:dataValidation type="list" allowBlank="1" showInputMessage="1" showErrorMessage="1" xr:uid="{00000000-0002-0000-0000-000001000000}">
          <x14:formula1>
            <xm:f>入力フォーム!$A$2:$A$3</xm:f>
          </x14:formula1>
          <xm:sqref>L21:M25 Q68 Q122 O68 O102 R21:S25 O114:Q121 Q82 Q63 F21:G25 O65:Q65 O57 O63 Q57 O75:P88 Q75 Q99 O99 Q102 O122 Q107:Q111 O92:P94 O60 Q60 P107:P110 O107:O111 R133:S144 R146:S146</xm:sqref>
        </x14:dataValidation>
        <x14:dataValidation type="list" allowBlank="1" showInputMessage="1" showErrorMessage="1" xr:uid="{00000000-0002-0000-0000-000002000000}">
          <x14:formula1>
            <xm:f>入力フォーム!$A$2:$A$4</xm:f>
          </x14:formula1>
          <xm:sqref>R31:S31 I31:J31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EK433"/>
  <sheetViews>
    <sheetView view="pageBreakPreview" topLeftCell="A120" zoomScaleNormal="100" zoomScaleSheetLayoutView="100" workbookViewId="0">
      <selection activeCell="Q128" sqref="Q128:S128"/>
    </sheetView>
  </sheetViews>
  <sheetFormatPr defaultRowHeight="13"/>
  <cols>
    <col min="1" max="1" width="1" style="33" customWidth="1"/>
    <col min="2" max="2" width="14.6328125" customWidth="1"/>
    <col min="3" max="3" width="9.6328125" customWidth="1"/>
    <col min="4" max="15" width="4.6328125" customWidth="1"/>
    <col min="16" max="16" width="4.453125" customWidth="1"/>
    <col min="17" max="18" width="4.6328125" customWidth="1"/>
    <col min="19" max="19" width="4.453125" customWidth="1"/>
    <col min="20" max="20" width="0.6328125" style="33" customWidth="1"/>
    <col min="21" max="21" width="0.6328125" customWidth="1"/>
    <col min="24" max="24" width="9.81640625" customWidth="1"/>
    <col min="25" max="32" width="3" customWidth="1"/>
  </cols>
  <sheetData>
    <row r="1" spans="1:27" s="35" customFormat="1" ht="7.5" customHeight="1">
      <c r="A1" s="34"/>
      <c r="T1" s="34"/>
    </row>
    <row r="2" spans="1:27" ht="18.899999999999999" customHeight="1">
      <c r="B2" s="305" t="s">
        <v>65</v>
      </c>
      <c r="C2" s="307" t="s">
        <v>124</v>
      </c>
      <c r="D2" s="307"/>
      <c r="E2" s="307"/>
      <c r="F2" s="307"/>
      <c r="G2" s="307"/>
      <c r="H2" s="307"/>
      <c r="I2" s="307"/>
      <c r="J2" s="307"/>
      <c r="K2" s="308" t="s">
        <v>5</v>
      </c>
      <c r="L2" s="309"/>
      <c r="M2" s="310"/>
      <c r="N2" s="197" t="s">
        <v>93</v>
      </c>
      <c r="O2" s="197"/>
      <c r="P2" s="307" t="s">
        <v>142</v>
      </c>
      <c r="Q2" s="307"/>
      <c r="R2" s="307"/>
      <c r="S2" s="314"/>
    </row>
    <row r="3" spans="1:27" ht="18.899999999999999" customHeight="1">
      <c r="B3" s="306"/>
      <c r="C3" s="276"/>
      <c r="D3" s="276"/>
      <c r="E3" s="276"/>
      <c r="F3" s="276"/>
      <c r="G3" s="276"/>
      <c r="H3" s="276"/>
      <c r="I3" s="276"/>
      <c r="J3" s="276"/>
      <c r="K3" s="311"/>
      <c r="L3" s="312"/>
      <c r="M3" s="313"/>
      <c r="N3" s="315" t="s">
        <v>94</v>
      </c>
      <c r="O3" s="316"/>
      <c r="P3" s="317" t="s">
        <v>141</v>
      </c>
      <c r="Q3" s="317"/>
      <c r="R3" s="317"/>
      <c r="S3" s="318"/>
    </row>
    <row r="4" spans="1:27" ht="18.899999999999999" customHeight="1">
      <c r="B4" s="319" t="s">
        <v>182</v>
      </c>
      <c r="C4" s="26" t="s">
        <v>0</v>
      </c>
      <c r="D4" s="307" t="s">
        <v>143</v>
      </c>
      <c r="E4" s="307"/>
      <c r="F4" s="307"/>
      <c r="G4" s="307"/>
      <c r="H4" s="307"/>
      <c r="I4" s="307"/>
      <c r="J4" s="314"/>
      <c r="K4" s="308" t="s">
        <v>6</v>
      </c>
      <c r="L4" s="309"/>
      <c r="M4" s="310"/>
      <c r="N4" s="322" t="s">
        <v>93</v>
      </c>
      <c r="O4" s="323"/>
      <c r="P4" s="324" t="s">
        <v>142</v>
      </c>
      <c r="Q4" s="324"/>
      <c r="R4" s="324"/>
      <c r="S4" s="325"/>
    </row>
    <row r="5" spans="1:27" ht="18.899999999999999" customHeight="1">
      <c r="B5" s="320"/>
      <c r="C5" s="326" t="s">
        <v>1</v>
      </c>
      <c r="D5" s="329" t="s">
        <v>90</v>
      </c>
      <c r="E5" s="289"/>
      <c r="F5" s="289"/>
      <c r="G5" s="289"/>
      <c r="H5" s="289"/>
      <c r="I5" s="289"/>
      <c r="J5" s="290"/>
      <c r="K5" s="311"/>
      <c r="L5" s="312"/>
      <c r="M5" s="313"/>
      <c r="N5" s="201" t="s">
        <v>94</v>
      </c>
      <c r="O5" s="201"/>
      <c r="P5" s="278" t="s">
        <v>141</v>
      </c>
      <c r="Q5" s="278"/>
      <c r="R5" s="278"/>
      <c r="S5" s="279"/>
    </row>
    <row r="6" spans="1:27" ht="18.899999999999999" customHeight="1">
      <c r="B6" s="320"/>
      <c r="C6" s="327"/>
      <c r="D6" s="276"/>
      <c r="E6" s="276"/>
      <c r="F6" s="276"/>
      <c r="G6" s="276"/>
      <c r="H6" s="276"/>
      <c r="I6" s="276"/>
      <c r="J6" s="277"/>
      <c r="K6" s="280" t="s">
        <v>189</v>
      </c>
      <c r="L6" s="281"/>
      <c r="M6" s="282"/>
      <c r="N6" s="623" t="s">
        <v>122</v>
      </c>
      <c r="O6" s="624"/>
      <c r="P6" s="624"/>
      <c r="Q6" s="624"/>
      <c r="R6" s="624"/>
      <c r="S6" s="625"/>
    </row>
    <row r="7" spans="1:27" ht="18.899999999999999" customHeight="1">
      <c r="B7" s="320"/>
      <c r="C7" s="328"/>
      <c r="D7" s="289"/>
      <c r="E7" s="289"/>
      <c r="F7" s="289"/>
      <c r="G7" s="289"/>
      <c r="H7" s="289"/>
      <c r="I7" s="289"/>
      <c r="J7" s="290"/>
      <c r="K7" s="283"/>
      <c r="L7" s="284"/>
      <c r="M7" s="285"/>
      <c r="N7" s="626"/>
      <c r="O7" s="627"/>
      <c r="P7" s="627"/>
      <c r="Q7" s="627"/>
      <c r="R7" s="627"/>
      <c r="S7" s="628"/>
    </row>
    <row r="8" spans="1:27" ht="18.899999999999999" customHeight="1">
      <c r="B8" s="320"/>
      <c r="C8" s="27" t="s">
        <v>2</v>
      </c>
      <c r="D8" s="289" t="s">
        <v>91</v>
      </c>
      <c r="E8" s="289"/>
      <c r="F8" s="289"/>
      <c r="G8" s="289"/>
      <c r="H8" s="289"/>
      <c r="I8" s="289"/>
      <c r="J8" s="290"/>
      <c r="K8" s="283"/>
      <c r="L8" s="284"/>
      <c r="M8" s="285"/>
      <c r="N8" s="626"/>
      <c r="O8" s="627"/>
      <c r="P8" s="627"/>
      <c r="Q8" s="627"/>
      <c r="R8" s="627"/>
      <c r="S8" s="628"/>
    </row>
    <row r="9" spans="1:27" ht="18.899999999999999" customHeight="1">
      <c r="B9" s="320"/>
      <c r="C9" s="28" t="s">
        <v>3</v>
      </c>
      <c r="D9" s="291" t="s">
        <v>91</v>
      </c>
      <c r="E9" s="291"/>
      <c r="F9" s="291"/>
      <c r="G9" s="291"/>
      <c r="H9" s="291"/>
      <c r="I9" s="291"/>
      <c r="J9" s="292"/>
      <c r="K9" s="283"/>
      <c r="L9" s="284"/>
      <c r="M9" s="285"/>
      <c r="N9" s="626"/>
      <c r="O9" s="627"/>
      <c r="P9" s="627"/>
      <c r="Q9" s="627"/>
      <c r="R9" s="627"/>
      <c r="S9" s="628"/>
    </row>
    <row r="10" spans="1:27" ht="18.899999999999999" customHeight="1">
      <c r="B10" s="321"/>
      <c r="C10" s="40" t="s">
        <v>4</v>
      </c>
      <c r="D10" s="278" t="s">
        <v>92</v>
      </c>
      <c r="E10" s="278"/>
      <c r="F10" s="278"/>
      <c r="G10" s="278"/>
      <c r="H10" s="278"/>
      <c r="I10" s="278"/>
      <c r="J10" s="279"/>
      <c r="K10" s="286"/>
      <c r="L10" s="287"/>
      <c r="M10" s="288"/>
      <c r="N10" s="629"/>
      <c r="O10" s="630"/>
      <c r="P10" s="630"/>
      <c r="Q10" s="630"/>
      <c r="R10" s="630"/>
      <c r="S10" s="631"/>
    </row>
    <row r="11" spans="1:27" ht="18.899999999999999" customHeight="1">
      <c r="B11" s="178" t="s">
        <v>15</v>
      </c>
      <c r="C11" s="181" t="s">
        <v>16</v>
      </c>
      <c r="D11" s="330" t="s">
        <v>177</v>
      </c>
      <c r="E11" s="330"/>
      <c r="F11" s="330"/>
      <c r="G11" s="330"/>
      <c r="H11" s="370" t="s">
        <v>158</v>
      </c>
      <c r="I11" s="370"/>
      <c r="J11" s="370"/>
      <c r="K11" s="370"/>
      <c r="L11" s="370" t="s">
        <v>17</v>
      </c>
      <c r="M11" s="370"/>
      <c r="N11" s="370"/>
      <c r="O11" s="370"/>
      <c r="P11" s="272" t="s">
        <v>18</v>
      </c>
      <c r="Q11" s="272"/>
      <c r="R11" s="272"/>
      <c r="S11" s="273"/>
      <c r="T11"/>
      <c r="W11" s="24"/>
      <c r="X11" s="32"/>
      <c r="Y11" s="32"/>
      <c r="Z11" s="32"/>
      <c r="AA11" s="32"/>
    </row>
    <row r="12" spans="1:27" ht="18.899999999999999" customHeight="1">
      <c r="B12" s="179"/>
      <c r="C12" s="183"/>
      <c r="D12" s="60">
        <v>2</v>
      </c>
      <c r="E12" s="62" t="s">
        <v>139</v>
      </c>
      <c r="F12" s="274" t="s">
        <v>164</v>
      </c>
      <c r="G12" s="275"/>
      <c r="H12" s="301">
        <v>2</v>
      </c>
      <c r="I12" s="299"/>
      <c r="J12" s="299" t="s">
        <v>139</v>
      </c>
      <c r="K12" s="300"/>
      <c r="L12" s="301">
        <v>10</v>
      </c>
      <c r="M12" s="299"/>
      <c r="N12" s="299" t="s">
        <v>139</v>
      </c>
      <c r="O12" s="300"/>
      <c r="P12" s="302">
        <f>D12+H12+L12</f>
        <v>14</v>
      </c>
      <c r="Q12" s="303"/>
      <c r="R12" s="303" t="s">
        <v>139</v>
      </c>
      <c r="S12" s="304"/>
      <c r="T12"/>
      <c r="W12" s="24"/>
      <c r="X12" s="32"/>
      <c r="Y12" s="32"/>
      <c r="Z12" s="32"/>
      <c r="AA12" s="32"/>
    </row>
    <row r="13" spans="1:27" ht="18.899999999999999" customHeight="1">
      <c r="B13" s="179"/>
      <c r="C13" s="182" t="s">
        <v>75</v>
      </c>
      <c r="D13" s="371" t="s">
        <v>24</v>
      </c>
      <c r="E13" s="371"/>
      <c r="F13" s="371"/>
      <c r="G13" s="371"/>
      <c r="H13" s="370" t="s">
        <v>25</v>
      </c>
      <c r="I13" s="370"/>
      <c r="J13" s="370"/>
      <c r="K13" s="372"/>
      <c r="L13" s="373" t="s">
        <v>26</v>
      </c>
      <c r="M13" s="370"/>
      <c r="N13" s="370"/>
      <c r="O13" s="370"/>
      <c r="P13" s="374" t="s">
        <v>27</v>
      </c>
      <c r="Q13" s="374"/>
      <c r="R13" s="374"/>
      <c r="S13" s="375"/>
      <c r="T13"/>
      <c r="V13" s="11" t="s">
        <v>108</v>
      </c>
      <c r="W13" s="24" t="s">
        <v>109</v>
      </c>
      <c r="X13" s="32"/>
      <c r="Y13" s="32"/>
      <c r="Z13" s="32"/>
      <c r="AA13" s="32"/>
    </row>
    <row r="14" spans="1:27" ht="18.899999999999999" customHeight="1">
      <c r="B14" s="180"/>
      <c r="C14" s="183"/>
      <c r="D14" s="301">
        <v>8</v>
      </c>
      <c r="E14" s="299"/>
      <c r="F14" s="299" t="s">
        <v>139</v>
      </c>
      <c r="G14" s="300"/>
      <c r="H14" s="301">
        <v>2</v>
      </c>
      <c r="I14" s="299"/>
      <c r="J14" s="299" t="s">
        <v>139</v>
      </c>
      <c r="K14" s="424"/>
      <c r="L14" s="299">
        <v>9</v>
      </c>
      <c r="M14" s="299"/>
      <c r="N14" s="299" t="s">
        <v>139</v>
      </c>
      <c r="O14" s="300"/>
      <c r="P14" s="301">
        <v>1</v>
      </c>
      <c r="Q14" s="299"/>
      <c r="R14" s="299" t="s">
        <v>139</v>
      </c>
      <c r="S14" s="299"/>
      <c r="T14" s="63"/>
      <c r="V14" s="11" t="str">
        <f>IF(D14+H14=L12,"○","×")</f>
        <v>○</v>
      </c>
      <c r="W14" s="11" t="str">
        <f>IF(L14+P14=L12,"○","×")</f>
        <v>○</v>
      </c>
      <c r="X14" s="32"/>
      <c r="Y14" s="32"/>
      <c r="Z14" s="32"/>
      <c r="AA14" s="32"/>
    </row>
    <row r="15" spans="1:27" ht="18.899999999999999" customHeight="1">
      <c r="B15" s="178" t="s">
        <v>19</v>
      </c>
      <c r="C15" s="404" t="s">
        <v>20</v>
      </c>
      <c r="D15" s="374" t="s">
        <v>28</v>
      </c>
      <c r="E15" s="374"/>
      <c r="F15" s="370" t="s">
        <v>29</v>
      </c>
      <c r="G15" s="370"/>
      <c r="H15" s="370" t="s">
        <v>30</v>
      </c>
      <c r="I15" s="370"/>
      <c r="J15" s="370" t="s">
        <v>31</v>
      </c>
      <c r="K15" s="370"/>
      <c r="L15" s="370" t="s">
        <v>32</v>
      </c>
      <c r="M15" s="370"/>
      <c r="N15" s="370" t="s">
        <v>33</v>
      </c>
      <c r="O15" s="370"/>
      <c r="P15" s="423" t="s">
        <v>34</v>
      </c>
      <c r="Q15" s="423"/>
      <c r="R15" s="411"/>
      <c r="S15" s="412"/>
      <c r="T15"/>
      <c r="V15" s="11" t="s">
        <v>20</v>
      </c>
      <c r="W15" s="24"/>
      <c r="X15" s="32"/>
      <c r="Y15" s="32"/>
      <c r="Z15" s="32"/>
      <c r="AA15" s="32"/>
    </row>
    <row r="16" spans="1:27" ht="18.899999999999999" customHeight="1">
      <c r="B16" s="179"/>
      <c r="C16" s="405"/>
      <c r="D16" s="59">
        <v>1</v>
      </c>
      <c r="E16" s="61" t="s">
        <v>139</v>
      </c>
      <c r="F16" s="53">
        <v>2</v>
      </c>
      <c r="G16" s="61" t="s">
        <v>139</v>
      </c>
      <c r="H16" s="53">
        <v>3</v>
      </c>
      <c r="I16" s="61" t="s">
        <v>139</v>
      </c>
      <c r="J16" s="53">
        <v>2</v>
      </c>
      <c r="K16" s="61" t="s">
        <v>139</v>
      </c>
      <c r="L16" s="53">
        <v>1</v>
      </c>
      <c r="M16" s="61" t="s">
        <v>139</v>
      </c>
      <c r="N16" s="53">
        <v>1</v>
      </c>
      <c r="O16" s="61" t="s">
        <v>139</v>
      </c>
      <c r="P16" s="65">
        <f>SUM(D16:O16)</f>
        <v>10</v>
      </c>
      <c r="Q16" s="66" t="s">
        <v>139</v>
      </c>
      <c r="R16" s="413"/>
      <c r="S16" s="414"/>
      <c r="T16"/>
      <c r="V16" s="11" t="str">
        <f>IF(D16+F16+H16+J16+L16+N16=L12,"○","×")</f>
        <v>○</v>
      </c>
      <c r="W16" s="24"/>
      <c r="X16" s="32"/>
      <c r="Y16" s="32"/>
      <c r="Z16" s="32"/>
      <c r="AA16" s="32"/>
    </row>
    <row r="17" spans="2:27" ht="18.899999999999999" customHeight="1">
      <c r="B17" s="179"/>
      <c r="C17" s="406" t="s">
        <v>21</v>
      </c>
      <c r="D17" s="391" t="s">
        <v>38</v>
      </c>
      <c r="E17" s="415"/>
      <c r="F17" s="415"/>
      <c r="G17" s="416" t="s">
        <v>39</v>
      </c>
      <c r="H17" s="415"/>
      <c r="I17" s="417"/>
      <c r="J17" s="415" t="s">
        <v>40</v>
      </c>
      <c r="K17" s="415"/>
      <c r="L17" s="415"/>
      <c r="M17" s="416" t="s">
        <v>41</v>
      </c>
      <c r="N17" s="415"/>
      <c r="O17" s="417"/>
      <c r="P17" s="418" t="s">
        <v>183</v>
      </c>
      <c r="Q17" s="419"/>
      <c r="R17" s="419"/>
      <c r="S17" s="420"/>
      <c r="T17"/>
      <c r="W17" s="24"/>
      <c r="X17" s="32"/>
      <c r="Y17" s="32"/>
      <c r="Z17" s="32"/>
      <c r="AA17" s="32"/>
    </row>
    <row r="18" spans="2:27" ht="18.899999999999999" customHeight="1">
      <c r="B18" s="179"/>
      <c r="C18" s="407"/>
      <c r="D18" s="506">
        <v>1</v>
      </c>
      <c r="E18" s="422"/>
      <c r="F18" s="54" t="s">
        <v>139</v>
      </c>
      <c r="G18" s="421">
        <v>1</v>
      </c>
      <c r="H18" s="422"/>
      <c r="I18" s="54" t="s">
        <v>139</v>
      </c>
      <c r="J18" s="421">
        <v>1</v>
      </c>
      <c r="K18" s="422"/>
      <c r="L18" s="54" t="s">
        <v>139</v>
      </c>
      <c r="M18" s="421">
        <v>1</v>
      </c>
      <c r="N18" s="422"/>
      <c r="O18" s="54" t="s">
        <v>139</v>
      </c>
      <c r="P18" s="421"/>
      <c r="Q18" s="422"/>
      <c r="R18" s="422"/>
      <c r="S18" s="64" t="s">
        <v>139</v>
      </c>
      <c r="T18"/>
      <c r="W18" s="24"/>
      <c r="X18" s="32"/>
      <c r="Y18" s="32"/>
      <c r="Z18" s="32"/>
      <c r="AA18" s="32"/>
    </row>
    <row r="19" spans="2:27" ht="18.899999999999999" customHeight="1">
      <c r="B19" s="179"/>
      <c r="C19" s="407"/>
      <c r="D19" s="380" t="s">
        <v>35</v>
      </c>
      <c r="E19" s="371"/>
      <c r="F19" s="621" t="s">
        <v>37</v>
      </c>
      <c r="G19" s="622"/>
      <c r="H19" s="371" t="s">
        <v>36</v>
      </c>
      <c r="I19" s="371"/>
      <c r="J19" s="383" t="s">
        <v>42</v>
      </c>
      <c r="K19" s="384"/>
      <c r="L19" s="384"/>
      <c r="M19" s="385"/>
      <c r="N19" s="381" t="s">
        <v>212</v>
      </c>
      <c r="O19" s="410"/>
      <c r="P19" s="410"/>
      <c r="Q19" s="410"/>
      <c r="S19" s="1"/>
      <c r="T19"/>
      <c r="W19" s="24"/>
      <c r="X19" s="32"/>
      <c r="Y19" s="32"/>
      <c r="Z19" s="32"/>
      <c r="AA19" s="32"/>
    </row>
    <row r="20" spans="2:27" ht="18.899999999999999" customHeight="1">
      <c r="B20" s="180"/>
      <c r="C20" s="405"/>
      <c r="D20" s="55"/>
      <c r="E20" s="56" t="s">
        <v>139</v>
      </c>
      <c r="F20" s="57">
        <v>1</v>
      </c>
      <c r="G20" s="56" t="s">
        <v>139</v>
      </c>
      <c r="H20" s="57"/>
      <c r="I20" s="56" t="s">
        <v>139</v>
      </c>
      <c r="J20" s="408">
        <v>1</v>
      </c>
      <c r="K20" s="409"/>
      <c r="L20" s="409"/>
      <c r="M20" s="56" t="s">
        <v>139</v>
      </c>
      <c r="N20" s="408">
        <v>1</v>
      </c>
      <c r="O20" s="409"/>
      <c r="P20" s="409"/>
      <c r="Q20" s="58" t="s">
        <v>139</v>
      </c>
      <c r="R20" s="2"/>
      <c r="S20" s="3"/>
      <c r="T20"/>
      <c r="W20" s="24"/>
      <c r="X20" s="32"/>
      <c r="Y20" s="32"/>
      <c r="Z20" s="32"/>
      <c r="AA20" s="32"/>
    </row>
    <row r="21" spans="2:27" ht="18.899999999999999" customHeight="1">
      <c r="B21" s="492" t="s">
        <v>59</v>
      </c>
      <c r="C21" s="395" t="s">
        <v>44</v>
      </c>
      <c r="D21" s="395"/>
      <c r="E21" s="395"/>
      <c r="F21" s="388"/>
      <c r="G21" s="375"/>
      <c r="H21" s="389" t="s">
        <v>85</v>
      </c>
      <c r="I21" s="495"/>
      <c r="J21" s="497" t="s">
        <v>49</v>
      </c>
      <c r="K21" s="395"/>
      <c r="L21" s="388" t="s">
        <v>88</v>
      </c>
      <c r="M21" s="375"/>
      <c r="N21" s="389" t="s">
        <v>86</v>
      </c>
      <c r="O21" s="390"/>
      <c r="P21" s="395" t="s">
        <v>54</v>
      </c>
      <c r="Q21" s="396"/>
      <c r="R21" s="388" t="s">
        <v>88</v>
      </c>
      <c r="S21" s="375"/>
      <c r="T21"/>
      <c r="W21" s="24"/>
      <c r="X21" s="32"/>
      <c r="Y21" s="32"/>
      <c r="Z21" s="32"/>
      <c r="AA21" s="32"/>
    </row>
    <row r="22" spans="2:27" ht="18.899999999999999" customHeight="1">
      <c r="B22" s="493"/>
      <c r="C22" s="189" t="s">
        <v>45</v>
      </c>
      <c r="D22" s="189"/>
      <c r="E22" s="189"/>
      <c r="F22" s="397"/>
      <c r="G22" s="398"/>
      <c r="H22" s="391"/>
      <c r="I22" s="415"/>
      <c r="J22" s="399" t="s">
        <v>50</v>
      </c>
      <c r="K22" s="189"/>
      <c r="L22" s="397" t="s">
        <v>88</v>
      </c>
      <c r="M22" s="398"/>
      <c r="N22" s="391"/>
      <c r="O22" s="392"/>
      <c r="P22" s="189" t="s">
        <v>55</v>
      </c>
      <c r="Q22" s="428"/>
      <c r="R22" s="397"/>
      <c r="S22" s="398"/>
      <c r="T22"/>
      <c r="W22" s="24"/>
      <c r="X22" s="32"/>
      <c r="Y22" s="32"/>
      <c r="Z22" s="32"/>
      <c r="AA22" s="32"/>
    </row>
    <row r="23" spans="2:27" ht="18.899999999999999" customHeight="1">
      <c r="B23" s="493"/>
      <c r="C23" s="376" t="s">
        <v>46</v>
      </c>
      <c r="D23" s="376"/>
      <c r="E23" s="376"/>
      <c r="F23" s="377"/>
      <c r="G23" s="378"/>
      <c r="H23" s="391"/>
      <c r="I23" s="415"/>
      <c r="J23" s="379" t="s">
        <v>51</v>
      </c>
      <c r="K23" s="376"/>
      <c r="L23" s="377" t="s">
        <v>88</v>
      </c>
      <c r="M23" s="378"/>
      <c r="N23" s="391"/>
      <c r="O23" s="392"/>
      <c r="P23" s="376" t="s">
        <v>56</v>
      </c>
      <c r="Q23" s="486"/>
      <c r="R23" s="386"/>
      <c r="S23" s="387"/>
      <c r="T23"/>
    </row>
    <row r="24" spans="2:27" ht="18.899999999999999" customHeight="1">
      <c r="B24" s="493"/>
      <c r="C24" s="189" t="s">
        <v>47</v>
      </c>
      <c r="D24" s="189"/>
      <c r="E24" s="189"/>
      <c r="F24" s="397" t="s">
        <v>88</v>
      </c>
      <c r="G24" s="398"/>
      <c r="H24" s="391"/>
      <c r="I24" s="415"/>
      <c r="J24" s="399" t="s">
        <v>52</v>
      </c>
      <c r="K24" s="189"/>
      <c r="L24" s="397" t="s">
        <v>88</v>
      </c>
      <c r="M24" s="398"/>
      <c r="N24" s="391"/>
      <c r="O24" s="392"/>
      <c r="P24" s="189" t="s">
        <v>57</v>
      </c>
      <c r="Q24" s="428"/>
      <c r="R24" s="386"/>
      <c r="S24" s="387"/>
      <c r="T24"/>
    </row>
    <row r="25" spans="2:27" ht="18.899999999999999" customHeight="1">
      <c r="B25" s="494"/>
      <c r="C25" s="426" t="s">
        <v>48</v>
      </c>
      <c r="D25" s="426"/>
      <c r="E25" s="426"/>
      <c r="F25" s="301"/>
      <c r="G25" s="424"/>
      <c r="H25" s="393"/>
      <c r="I25" s="496"/>
      <c r="J25" s="425" t="s">
        <v>53</v>
      </c>
      <c r="K25" s="426"/>
      <c r="L25" s="301"/>
      <c r="M25" s="424"/>
      <c r="N25" s="393"/>
      <c r="O25" s="394"/>
      <c r="P25" s="426" t="s">
        <v>7</v>
      </c>
      <c r="Q25" s="427"/>
      <c r="R25" s="301"/>
      <c r="S25" s="424"/>
      <c r="T25"/>
    </row>
    <row r="26" spans="2:27" ht="18.899999999999999" customHeight="1">
      <c r="B26" s="178" t="s">
        <v>110</v>
      </c>
      <c r="C26" s="181" t="s">
        <v>8</v>
      </c>
      <c r="D26" s="184" t="s">
        <v>43</v>
      </c>
      <c r="E26" s="184"/>
      <c r="F26" s="184"/>
      <c r="G26" s="4">
        <v>3</v>
      </c>
      <c r="H26" s="4" t="s">
        <v>22</v>
      </c>
      <c r="I26" s="185" t="s">
        <v>14</v>
      </c>
      <c r="J26" s="184"/>
      <c r="K26" s="184"/>
      <c r="L26" s="4">
        <v>2</v>
      </c>
      <c r="M26" s="5" t="s">
        <v>22</v>
      </c>
      <c r="N26" s="184" t="s">
        <v>9</v>
      </c>
      <c r="O26" s="184"/>
      <c r="P26" s="184"/>
      <c r="Q26" s="4">
        <v>1</v>
      </c>
      <c r="R26" s="4" t="s">
        <v>22</v>
      </c>
      <c r="S26" s="6"/>
      <c r="T26"/>
    </row>
    <row r="27" spans="2:27" ht="18.899999999999999" customHeight="1">
      <c r="B27" s="179"/>
      <c r="C27" s="182"/>
      <c r="D27" s="186" t="s">
        <v>10</v>
      </c>
      <c r="E27" s="187"/>
      <c r="F27" s="187"/>
      <c r="G27" s="7">
        <v>2</v>
      </c>
      <c r="H27" s="7" t="s">
        <v>22</v>
      </c>
      <c r="I27" s="188" t="s">
        <v>13</v>
      </c>
      <c r="J27" s="189"/>
      <c r="K27" s="189"/>
      <c r="L27" s="7">
        <v>1</v>
      </c>
      <c r="M27" s="8" t="s">
        <v>22</v>
      </c>
      <c r="N27" s="189" t="s">
        <v>11</v>
      </c>
      <c r="O27" s="189"/>
      <c r="P27" s="189"/>
      <c r="Q27" s="7"/>
      <c r="R27" s="7" t="s">
        <v>22</v>
      </c>
      <c r="S27" s="9"/>
      <c r="T27"/>
    </row>
    <row r="28" spans="2:27" ht="18.899999999999999" customHeight="1">
      <c r="B28" s="179"/>
      <c r="C28" s="182"/>
      <c r="D28" s="186" t="s">
        <v>12</v>
      </c>
      <c r="E28" s="187"/>
      <c r="F28" s="187"/>
      <c r="G28" s="7"/>
      <c r="H28" s="7" t="s">
        <v>22</v>
      </c>
      <c r="I28" s="236" t="s">
        <v>113</v>
      </c>
      <c r="J28" s="187"/>
      <c r="K28" s="187"/>
      <c r="L28" s="7">
        <v>1</v>
      </c>
      <c r="M28" s="8" t="s">
        <v>22</v>
      </c>
      <c r="N28" s="7"/>
      <c r="O28" s="7"/>
      <c r="P28" s="7"/>
      <c r="Q28" s="7"/>
      <c r="R28" s="7"/>
      <c r="S28" s="9"/>
      <c r="T28"/>
    </row>
    <row r="29" spans="2:27" ht="18.899999999999999" customHeight="1">
      <c r="B29" s="180"/>
      <c r="C29" s="183"/>
      <c r="D29" s="171" t="s">
        <v>7</v>
      </c>
      <c r="E29" s="171"/>
      <c r="F29" s="171"/>
      <c r="G29" s="171"/>
      <c r="H29" s="171"/>
      <c r="I29" s="171"/>
      <c r="J29" s="171"/>
      <c r="K29" s="171"/>
      <c r="L29" s="171"/>
      <c r="M29" s="171"/>
      <c r="N29" s="171"/>
      <c r="O29" s="171"/>
      <c r="P29" s="171"/>
      <c r="Q29" s="171"/>
      <c r="R29" s="171"/>
      <c r="S29" s="10" t="s">
        <v>22</v>
      </c>
      <c r="T29"/>
      <c r="W29" s="24"/>
      <c r="X29" s="32"/>
      <c r="Y29" s="32"/>
      <c r="Z29" s="32"/>
      <c r="AA29" s="32"/>
    </row>
    <row r="30" spans="2:27" ht="18.899999999999999" customHeight="1">
      <c r="B30" s="237" t="s">
        <v>184</v>
      </c>
      <c r="C30" s="238"/>
      <c r="D30" s="238"/>
      <c r="E30" s="238"/>
      <c r="F30" s="238"/>
      <c r="G30" s="238"/>
      <c r="H30" s="238"/>
      <c r="I30" s="238"/>
      <c r="J30" s="238"/>
      <c r="K30" s="238"/>
      <c r="L30" s="238"/>
      <c r="M30" s="238"/>
      <c r="N30" s="238"/>
      <c r="O30" s="238"/>
      <c r="P30" s="238"/>
      <c r="Q30" s="238"/>
      <c r="R30" s="238"/>
      <c r="S30" s="238"/>
    </row>
    <row r="31" spans="2:27" ht="12.75" customHeight="1">
      <c r="B31" s="47"/>
      <c r="C31" s="11"/>
      <c r="D31" s="11"/>
      <c r="E31" s="11"/>
      <c r="F31" s="11"/>
      <c r="G31" s="11"/>
      <c r="H31" s="11"/>
      <c r="I31" s="11"/>
      <c r="J31" s="11"/>
      <c r="K31" s="11"/>
      <c r="R31" s="11"/>
      <c r="S31" s="11"/>
      <c r="T31" s="45"/>
    </row>
    <row r="32" spans="2:27" ht="18.899999999999999" customHeight="1">
      <c r="B32" s="176" t="s">
        <v>213</v>
      </c>
      <c r="C32" s="176"/>
      <c r="D32" s="176"/>
      <c r="E32" s="176"/>
      <c r="F32" s="176"/>
      <c r="G32" s="176"/>
      <c r="H32" s="176"/>
      <c r="I32" s="176"/>
      <c r="J32" s="176"/>
      <c r="K32" s="176"/>
      <c r="L32" s="176"/>
      <c r="M32" s="176"/>
      <c r="N32" s="176"/>
      <c r="O32" s="176"/>
      <c r="P32" s="176"/>
      <c r="Q32" s="176"/>
      <c r="R32" s="176"/>
      <c r="S32" s="176"/>
    </row>
    <row r="33" spans="2:32" ht="18.899999999999999" customHeight="1">
      <c r="B33" s="251" t="s">
        <v>221</v>
      </c>
      <c r="C33" s="609" t="s">
        <v>23</v>
      </c>
      <c r="D33" s="610"/>
      <c r="E33" s="611"/>
      <c r="F33" s="612"/>
      <c r="G33" s="613" t="s">
        <v>73</v>
      </c>
      <c r="H33" s="613"/>
      <c r="I33" s="614" t="s">
        <v>114</v>
      </c>
      <c r="J33" s="615"/>
      <c r="K33" s="615"/>
      <c r="L33" s="616"/>
      <c r="M33" s="617"/>
      <c r="N33" s="618"/>
      <c r="O33" s="619"/>
      <c r="P33" s="619"/>
      <c r="Q33" s="619"/>
      <c r="R33" s="619"/>
      <c r="S33" s="620"/>
    </row>
    <row r="34" spans="2:32" ht="18.899999999999999" customHeight="1">
      <c r="B34" s="608"/>
      <c r="C34" s="603" t="s">
        <v>71</v>
      </c>
      <c r="D34" s="604"/>
      <c r="E34" s="605"/>
      <c r="F34" s="14" t="s">
        <v>72</v>
      </c>
      <c r="G34" s="75" t="s">
        <v>70</v>
      </c>
      <c r="H34" s="77" t="s">
        <v>170</v>
      </c>
      <c r="I34" s="76" t="s">
        <v>99</v>
      </c>
      <c r="J34" s="78" t="s">
        <v>171</v>
      </c>
      <c r="K34" s="76" t="s">
        <v>100</v>
      </c>
      <c r="L34" s="78" t="s">
        <v>170</v>
      </c>
      <c r="M34" s="606" t="s">
        <v>116</v>
      </c>
      <c r="N34" s="607"/>
      <c r="O34" s="607"/>
      <c r="P34" s="606" t="s">
        <v>115</v>
      </c>
      <c r="Q34" s="607"/>
      <c r="R34" s="607"/>
      <c r="S34" s="25"/>
      <c r="V34" t="s">
        <v>87</v>
      </c>
    </row>
    <row r="35" spans="2:32" ht="18.899999999999999" customHeight="1" thickBot="1">
      <c r="B35" s="608"/>
      <c r="C35" s="205" t="s">
        <v>146</v>
      </c>
      <c r="D35" s="206"/>
      <c r="E35" s="206"/>
      <c r="F35" s="14" t="s">
        <v>67</v>
      </c>
      <c r="G35" s="79"/>
      <c r="H35" s="82"/>
      <c r="I35" s="80"/>
      <c r="J35" s="85"/>
      <c r="K35" s="80"/>
      <c r="L35" s="89"/>
      <c r="M35" s="447"/>
      <c r="N35" s="448"/>
      <c r="O35" s="448"/>
      <c r="P35" s="447"/>
      <c r="Q35" s="448"/>
      <c r="R35" s="449"/>
      <c r="S35" s="15"/>
      <c r="V35" t="s">
        <v>118</v>
      </c>
      <c r="W35" t="s">
        <v>117</v>
      </c>
      <c r="X35" s="29"/>
      <c r="Y35" s="29"/>
      <c r="Z35" s="38"/>
      <c r="AA35" s="38"/>
      <c r="AB35" s="38"/>
      <c r="AC35" s="30"/>
      <c r="AD35" s="30"/>
      <c r="AE35" s="29"/>
      <c r="AF35" s="29"/>
    </row>
    <row r="36" spans="2:32" ht="18.899999999999999" customHeight="1">
      <c r="B36" s="608"/>
      <c r="C36" s="458" t="s">
        <v>146</v>
      </c>
      <c r="D36" s="459"/>
      <c r="E36" s="459"/>
      <c r="F36" s="18" t="s">
        <v>68</v>
      </c>
      <c r="G36" s="68">
        <v>4800</v>
      </c>
      <c r="H36" s="93">
        <v>4200</v>
      </c>
      <c r="I36" s="69"/>
      <c r="J36" s="90"/>
      <c r="K36" s="69">
        <v>6000</v>
      </c>
      <c r="L36" s="90">
        <v>5400</v>
      </c>
      <c r="M36" s="247">
        <f>I36/G36</f>
        <v>0</v>
      </c>
      <c r="N36" s="244"/>
      <c r="O36" s="245"/>
      <c r="P36" s="247">
        <f>K36/G36</f>
        <v>1.25</v>
      </c>
      <c r="Q36" s="244"/>
      <c r="R36" s="245"/>
      <c r="S36" s="19"/>
      <c r="V36" s="11" t="str">
        <f>IF(M36&gt;=110%,"○","　")</f>
        <v>　</v>
      </c>
      <c r="W36" s="11" t="str">
        <f>IF(P36&gt;=120%,"○","　")</f>
        <v>○</v>
      </c>
      <c r="X36" s="29"/>
      <c r="Y36" s="29"/>
      <c r="Z36" s="38"/>
      <c r="AA36" s="38"/>
      <c r="AB36" s="38"/>
      <c r="AC36" s="30"/>
      <c r="AD36" s="30"/>
      <c r="AE36" s="29"/>
      <c r="AF36" s="29"/>
    </row>
    <row r="37" spans="2:32" ht="18.899999999999999" customHeight="1" thickBot="1">
      <c r="B37" s="608"/>
      <c r="C37" s="450" t="s">
        <v>147</v>
      </c>
      <c r="D37" s="451"/>
      <c r="E37" s="451"/>
      <c r="F37" s="20" t="s">
        <v>69</v>
      </c>
      <c r="G37" s="70">
        <v>3.5</v>
      </c>
      <c r="H37" s="96">
        <v>3.1</v>
      </c>
      <c r="I37" s="67"/>
      <c r="J37" s="97"/>
      <c r="K37" s="67">
        <v>4.2</v>
      </c>
      <c r="L37" s="97">
        <v>3.8</v>
      </c>
      <c r="M37" s="246">
        <f>I37/G37</f>
        <v>0</v>
      </c>
      <c r="N37" s="242"/>
      <c r="O37" s="243"/>
      <c r="P37" s="242">
        <f>K37/G37</f>
        <v>1.2</v>
      </c>
      <c r="Q37" s="242"/>
      <c r="R37" s="243"/>
      <c r="S37" s="21"/>
      <c r="V37" s="11" t="str">
        <f>IF(M37&gt;=110%,"○","　")</f>
        <v>　</v>
      </c>
      <c r="W37" s="11" t="str">
        <f>IF(P37&gt;=120%,"○","　")</f>
        <v>○</v>
      </c>
      <c r="X37" s="29"/>
      <c r="Y37" s="29"/>
      <c r="Z37" s="38"/>
      <c r="AA37" s="38"/>
      <c r="AB37" s="38"/>
      <c r="AC37" s="31"/>
      <c r="AD37" s="31"/>
      <c r="AE37" s="29"/>
      <c r="AF37" s="29"/>
    </row>
    <row r="38" spans="2:32" ht="18.899999999999999" customHeight="1" thickBot="1">
      <c r="B38" s="608"/>
      <c r="C38" s="400" t="s">
        <v>148</v>
      </c>
      <c r="D38" s="401"/>
      <c r="E38" s="401"/>
      <c r="F38" s="22" t="s">
        <v>67</v>
      </c>
      <c r="G38" s="73">
        <v>500</v>
      </c>
      <c r="H38" s="94"/>
      <c r="I38" s="74"/>
      <c r="J38" s="91"/>
      <c r="K38" s="74">
        <v>500</v>
      </c>
      <c r="L38" s="91"/>
      <c r="M38" s="250"/>
      <c r="N38" s="248"/>
      <c r="O38" s="249"/>
      <c r="P38" s="248"/>
      <c r="Q38" s="248"/>
      <c r="R38" s="249"/>
      <c r="S38" s="23"/>
      <c r="X38" s="29"/>
      <c r="Y38" s="29"/>
      <c r="Z38" s="38"/>
      <c r="AA38" s="38"/>
      <c r="AB38" s="38"/>
      <c r="AC38" s="30"/>
      <c r="AD38" s="30"/>
      <c r="AE38" s="29"/>
      <c r="AF38" s="29"/>
    </row>
    <row r="39" spans="2:32" ht="18.899999999999999" customHeight="1">
      <c r="B39" s="608"/>
      <c r="C39" s="445" t="s">
        <v>148</v>
      </c>
      <c r="D39" s="446"/>
      <c r="E39" s="446"/>
      <c r="F39" s="18" t="s">
        <v>68</v>
      </c>
      <c r="G39" s="68">
        <v>3000</v>
      </c>
      <c r="H39" s="93">
        <v>2600</v>
      </c>
      <c r="I39" s="69"/>
      <c r="J39" s="90"/>
      <c r="K39" s="69">
        <v>3000</v>
      </c>
      <c r="L39" s="90">
        <v>2600</v>
      </c>
      <c r="M39" s="247">
        <f>I39/G39</f>
        <v>0</v>
      </c>
      <c r="N39" s="244"/>
      <c r="O39" s="245"/>
      <c r="P39" s="244">
        <f>K39/G39</f>
        <v>1</v>
      </c>
      <c r="Q39" s="244"/>
      <c r="R39" s="245"/>
      <c r="S39" s="19"/>
      <c r="V39" s="11" t="str">
        <f t="shared" ref="V39:V44" si="0">IF(M39&gt;=110%,"○","　")</f>
        <v>　</v>
      </c>
      <c r="W39" s="11" t="str">
        <f t="shared" ref="W39:W44" si="1">IF(P39&gt;=120%,"○","　")</f>
        <v>　</v>
      </c>
      <c r="X39" s="29"/>
      <c r="Y39" s="29"/>
      <c r="Z39" s="38"/>
      <c r="AA39" s="38"/>
      <c r="AB39" s="38"/>
      <c r="AC39" s="30"/>
      <c r="AD39" s="30"/>
      <c r="AE39" s="29"/>
      <c r="AF39" s="29"/>
    </row>
    <row r="40" spans="2:32" ht="18.899999999999999" customHeight="1" thickBot="1">
      <c r="B40" s="608"/>
      <c r="C40" s="460" t="s">
        <v>149</v>
      </c>
      <c r="D40" s="461"/>
      <c r="E40" s="461"/>
      <c r="F40" s="20" t="s">
        <v>69</v>
      </c>
      <c r="G40" s="70">
        <v>3</v>
      </c>
      <c r="H40" s="96">
        <v>2.4</v>
      </c>
      <c r="I40" s="67"/>
      <c r="J40" s="97"/>
      <c r="K40" s="67">
        <v>3.6</v>
      </c>
      <c r="L40" s="97">
        <v>3.2</v>
      </c>
      <c r="M40" s="246">
        <f>I40/G40</f>
        <v>0</v>
      </c>
      <c r="N40" s="242"/>
      <c r="O40" s="243"/>
      <c r="P40" s="242">
        <f>K40/G40</f>
        <v>1.2</v>
      </c>
      <c r="Q40" s="242"/>
      <c r="R40" s="243"/>
      <c r="S40" s="21"/>
      <c r="V40" s="11" t="str">
        <f t="shared" si="0"/>
        <v>　</v>
      </c>
      <c r="W40" s="11" t="str">
        <f t="shared" si="1"/>
        <v>○</v>
      </c>
      <c r="X40" s="29"/>
      <c r="Y40" s="29"/>
      <c r="Z40" s="38"/>
      <c r="AA40" s="38"/>
      <c r="AB40" s="38"/>
      <c r="AC40" s="31"/>
      <c r="AD40" s="31"/>
      <c r="AE40" s="29"/>
      <c r="AF40" s="29"/>
    </row>
    <row r="41" spans="2:32" ht="18.899999999999999" customHeight="1">
      <c r="B41" s="608"/>
      <c r="C41" s="402" t="s">
        <v>151</v>
      </c>
      <c r="D41" s="403"/>
      <c r="E41" s="403"/>
      <c r="F41" s="39" t="s">
        <v>67</v>
      </c>
      <c r="G41" s="68">
        <v>5</v>
      </c>
      <c r="H41" s="93">
        <v>5</v>
      </c>
      <c r="I41" s="69"/>
      <c r="J41" s="90"/>
      <c r="K41" s="69">
        <v>7</v>
      </c>
      <c r="L41" s="90">
        <v>7</v>
      </c>
      <c r="M41" s="241"/>
      <c r="N41" s="239"/>
      <c r="O41" s="240"/>
      <c r="P41" s="239"/>
      <c r="Q41" s="239"/>
      <c r="R41" s="240"/>
      <c r="S41" s="17"/>
      <c r="V41" s="11" t="str">
        <f t="shared" si="0"/>
        <v>　</v>
      </c>
      <c r="W41" s="11" t="str">
        <f t="shared" si="1"/>
        <v>　</v>
      </c>
      <c r="X41" s="29"/>
      <c r="Y41" s="29"/>
      <c r="Z41" s="38"/>
      <c r="AA41" s="38"/>
      <c r="AB41" s="38"/>
      <c r="AC41" s="30"/>
      <c r="AD41" s="30"/>
      <c r="AE41" s="29"/>
      <c r="AF41" s="29"/>
    </row>
    <row r="42" spans="2:32" ht="18.899999999999999" customHeight="1">
      <c r="B42" s="608"/>
      <c r="C42" s="400" t="s">
        <v>152</v>
      </c>
      <c r="D42" s="401"/>
      <c r="E42" s="401"/>
      <c r="F42" s="12" t="s">
        <v>67</v>
      </c>
      <c r="G42" s="71"/>
      <c r="H42" s="95"/>
      <c r="I42" s="72"/>
      <c r="J42" s="92"/>
      <c r="K42" s="72"/>
      <c r="L42" s="92"/>
      <c r="M42" s="193"/>
      <c r="N42" s="194"/>
      <c r="O42" s="195"/>
      <c r="P42" s="194"/>
      <c r="Q42" s="194"/>
      <c r="R42" s="195"/>
      <c r="S42" s="13"/>
      <c r="V42" s="11" t="str">
        <f t="shared" si="0"/>
        <v>　</v>
      </c>
      <c r="W42" s="11" t="str">
        <f t="shared" si="1"/>
        <v>　</v>
      </c>
      <c r="X42" s="29"/>
      <c r="Y42" s="29"/>
      <c r="Z42" s="38"/>
      <c r="AA42" s="38"/>
      <c r="AB42" s="38"/>
      <c r="AC42" s="30"/>
      <c r="AD42" s="30"/>
      <c r="AE42" s="29"/>
      <c r="AF42" s="29"/>
    </row>
    <row r="43" spans="2:32" ht="18.899999999999999" customHeight="1">
      <c r="B43" s="608"/>
      <c r="C43" s="455" t="s">
        <v>156</v>
      </c>
      <c r="D43" s="456"/>
      <c r="E43" s="457"/>
      <c r="F43" s="12" t="s">
        <v>67</v>
      </c>
      <c r="G43" s="71">
        <v>20</v>
      </c>
      <c r="H43" s="95">
        <v>20</v>
      </c>
      <c r="I43" s="72"/>
      <c r="J43" s="92"/>
      <c r="K43" s="72">
        <v>30</v>
      </c>
      <c r="L43" s="92">
        <v>30</v>
      </c>
      <c r="M43" s="193"/>
      <c r="N43" s="194"/>
      <c r="O43" s="195"/>
      <c r="P43" s="193"/>
      <c r="Q43" s="194"/>
      <c r="R43" s="195"/>
      <c r="S43" s="13"/>
      <c r="V43" s="11" t="str">
        <f t="shared" si="0"/>
        <v>　</v>
      </c>
      <c r="W43" s="11" t="str">
        <f t="shared" si="1"/>
        <v>　</v>
      </c>
      <c r="X43" s="29"/>
      <c r="Y43" s="29"/>
      <c r="Z43" s="38"/>
      <c r="AA43" s="38"/>
      <c r="AB43" s="38"/>
      <c r="AC43" s="30"/>
      <c r="AD43" s="30"/>
      <c r="AE43" s="29"/>
      <c r="AF43" s="29"/>
    </row>
    <row r="44" spans="2:32" ht="18.899999999999999" customHeight="1">
      <c r="B44" s="608"/>
      <c r="C44" s="455" t="s">
        <v>157</v>
      </c>
      <c r="D44" s="456"/>
      <c r="E44" s="456"/>
      <c r="F44" s="12"/>
      <c r="G44" s="71"/>
      <c r="H44" s="84"/>
      <c r="I44" s="72"/>
      <c r="J44" s="88"/>
      <c r="K44" s="72"/>
      <c r="L44" s="92"/>
      <c r="M44" s="193"/>
      <c r="N44" s="194"/>
      <c r="O44" s="195"/>
      <c r="P44" s="194"/>
      <c r="Q44" s="194"/>
      <c r="R44" s="195"/>
      <c r="S44" s="13"/>
      <c r="V44" s="11" t="str">
        <f t="shared" si="0"/>
        <v>　</v>
      </c>
      <c r="W44" s="11" t="str">
        <f t="shared" si="1"/>
        <v>　</v>
      </c>
      <c r="X44" s="29"/>
      <c r="Y44" s="29"/>
      <c r="Z44" s="38"/>
      <c r="AA44" s="38"/>
      <c r="AB44" s="38"/>
      <c r="AC44" s="30"/>
      <c r="AD44" s="30"/>
      <c r="AE44" s="29"/>
      <c r="AF44" s="29"/>
    </row>
    <row r="45" spans="2:32" ht="18.899999999999999" customHeight="1">
      <c r="B45" s="228" t="s">
        <v>214</v>
      </c>
      <c r="C45" s="231" t="s">
        <v>203</v>
      </c>
      <c r="D45" s="232"/>
      <c r="E45" s="232"/>
      <c r="F45" s="136" t="s">
        <v>67</v>
      </c>
      <c r="G45" s="137"/>
      <c r="H45" s="138"/>
      <c r="I45" s="139"/>
      <c r="J45" s="140"/>
      <c r="K45" s="139"/>
      <c r="L45" s="140"/>
      <c r="M45" s="233" t="e">
        <f>I45/G45</f>
        <v>#DIV/0!</v>
      </c>
      <c r="N45" s="234"/>
      <c r="O45" s="235"/>
      <c r="P45" s="233" t="e">
        <f>K45/G45</f>
        <v>#DIV/0!</v>
      </c>
      <c r="Q45" s="234"/>
      <c r="R45" s="235"/>
      <c r="S45" s="116"/>
    </row>
    <row r="46" spans="2:32" ht="18.899999999999999" customHeight="1">
      <c r="B46" s="229"/>
      <c r="C46" s="257" t="s">
        <v>204</v>
      </c>
      <c r="D46" s="258"/>
      <c r="E46" s="258"/>
      <c r="F46" s="77" t="s">
        <v>67</v>
      </c>
      <c r="G46" s="141"/>
      <c r="H46" s="142"/>
      <c r="I46" s="143"/>
      <c r="J46" s="144"/>
      <c r="K46" s="143"/>
      <c r="L46" s="144"/>
      <c r="M46" s="259" t="e">
        <f>I46/G46</f>
        <v>#DIV/0!</v>
      </c>
      <c r="N46" s="260"/>
      <c r="O46" s="261"/>
      <c r="P46" s="259" t="e">
        <f>K46/G46</f>
        <v>#DIV/0!</v>
      </c>
      <c r="Q46" s="260"/>
      <c r="R46" s="261"/>
      <c r="S46" s="117"/>
    </row>
    <row r="47" spans="2:32" ht="18.899999999999999" customHeight="1" thickBot="1">
      <c r="B47" s="229"/>
      <c r="C47" s="262" t="s">
        <v>205</v>
      </c>
      <c r="D47" s="263"/>
      <c r="E47" s="263"/>
      <c r="F47" s="145" t="s">
        <v>67</v>
      </c>
      <c r="G47" s="146"/>
      <c r="H47" s="147"/>
      <c r="I47" s="148"/>
      <c r="J47" s="149"/>
      <c r="K47" s="148"/>
      <c r="L47" s="149"/>
      <c r="M47" s="264" t="e">
        <f>I47/G47</f>
        <v>#DIV/0!</v>
      </c>
      <c r="N47" s="265"/>
      <c r="O47" s="266"/>
      <c r="P47" s="265" t="e">
        <f>K47/G47</f>
        <v>#DIV/0!</v>
      </c>
      <c r="Q47" s="265"/>
      <c r="R47" s="266"/>
      <c r="S47" s="118"/>
    </row>
    <row r="48" spans="2:32" ht="18.899999999999999" customHeight="1" thickBot="1">
      <c r="B48" s="230"/>
      <c r="C48" s="267" t="s">
        <v>206</v>
      </c>
      <c r="D48" s="268"/>
      <c r="E48" s="268"/>
      <c r="F48" s="150" t="s">
        <v>67</v>
      </c>
      <c r="G48" s="151">
        <f>SUM(G45:G47)</f>
        <v>0</v>
      </c>
      <c r="H48" s="152"/>
      <c r="I48" s="153">
        <f>SUM(I45:I47)</f>
        <v>0</v>
      </c>
      <c r="J48" s="154"/>
      <c r="K48" s="153">
        <f>SUM(K45:K47)</f>
        <v>0</v>
      </c>
      <c r="L48" s="154"/>
      <c r="M48" s="269" t="e">
        <f>I48/G48</f>
        <v>#DIV/0!</v>
      </c>
      <c r="N48" s="270"/>
      <c r="O48" s="271"/>
      <c r="P48" s="270" t="e">
        <f>K48/G48</f>
        <v>#DIV/0!</v>
      </c>
      <c r="Q48" s="270"/>
      <c r="R48" s="271"/>
      <c r="S48" s="119"/>
    </row>
    <row r="49" spans="2:24" ht="18.899999999999999" customHeight="1">
      <c r="B49" s="634"/>
      <c r="C49" s="632" t="s">
        <v>194</v>
      </c>
      <c r="D49" s="632"/>
      <c r="E49" s="632"/>
      <c r="F49" s="632"/>
      <c r="G49" s="632"/>
      <c r="H49" s="632"/>
      <c r="I49" s="632"/>
      <c r="J49" s="632"/>
      <c r="K49" s="632"/>
      <c r="L49" s="632"/>
      <c r="M49" s="632"/>
      <c r="N49" s="632"/>
      <c r="O49" s="632"/>
      <c r="P49" s="632"/>
      <c r="Q49" s="632"/>
      <c r="R49" s="632"/>
      <c r="S49" s="632"/>
    </row>
    <row r="50" spans="2:24" ht="18.899999999999999" customHeight="1">
      <c r="B50" s="634"/>
      <c r="C50" s="633"/>
      <c r="D50" s="633"/>
      <c r="E50" s="633"/>
      <c r="F50" s="633"/>
      <c r="G50" s="633"/>
      <c r="H50" s="633"/>
      <c r="I50" s="633"/>
      <c r="J50" s="633"/>
      <c r="K50" s="633"/>
      <c r="L50" s="633"/>
      <c r="M50" s="633"/>
      <c r="N50" s="633"/>
      <c r="O50" s="633"/>
      <c r="P50" s="633"/>
      <c r="Q50" s="633"/>
      <c r="R50" s="633"/>
      <c r="S50" s="633"/>
    </row>
    <row r="51" spans="2:24" ht="18.899999999999999" customHeight="1">
      <c r="B51" s="634"/>
      <c r="C51" s="633"/>
      <c r="D51" s="633"/>
      <c r="E51" s="633"/>
      <c r="F51" s="633"/>
      <c r="G51" s="633"/>
      <c r="H51" s="633"/>
      <c r="I51" s="633"/>
      <c r="J51" s="633"/>
      <c r="K51" s="633"/>
      <c r="L51" s="633"/>
      <c r="M51" s="633"/>
      <c r="N51" s="633"/>
      <c r="O51" s="633"/>
      <c r="P51" s="633"/>
      <c r="Q51" s="633"/>
      <c r="R51" s="633"/>
      <c r="S51" s="633"/>
    </row>
    <row r="52" spans="2:24" ht="9.75" customHeight="1">
      <c r="B52" s="121"/>
      <c r="C52" s="635"/>
      <c r="D52" s="2"/>
      <c r="E52" s="2"/>
      <c r="F52" s="2"/>
      <c r="G52" s="2"/>
      <c r="H52" s="2"/>
      <c r="I52" s="2"/>
      <c r="J52" s="2"/>
      <c r="K52" s="2"/>
      <c r="L52" s="2"/>
      <c r="M52" s="2"/>
      <c r="N52" s="2"/>
      <c r="O52" s="2"/>
      <c r="P52" s="2"/>
      <c r="Q52" s="2"/>
      <c r="R52" s="2"/>
      <c r="S52" s="2"/>
      <c r="T52" s="45"/>
    </row>
    <row r="53" spans="2:24" ht="18.899999999999999" customHeight="1">
      <c r="B53" s="219" t="s">
        <v>219</v>
      </c>
      <c r="C53" s="220"/>
      <c r="D53" s="220"/>
      <c r="E53" s="220"/>
      <c r="F53" s="220"/>
      <c r="G53" s="220"/>
      <c r="H53" s="220"/>
      <c r="I53" s="220"/>
      <c r="J53" s="220"/>
      <c r="K53" s="220"/>
      <c r="L53" s="220"/>
      <c r="M53" s="220"/>
      <c r="N53" s="220"/>
      <c r="O53" s="220"/>
      <c r="P53" s="220"/>
      <c r="Q53" s="220"/>
      <c r="R53" s="220"/>
      <c r="S53" s="221"/>
      <c r="T53"/>
    </row>
    <row r="54" spans="2:24" ht="18.899999999999999" customHeight="1">
      <c r="B54" s="222"/>
      <c r="C54" s="223"/>
      <c r="D54" s="223"/>
      <c r="E54" s="223"/>
      <c r="F54" s="223"/>
      <c r="G54" s="223"/>
      <c r="H54" s="223"/>
      <c r="I54" s="223"/>
      <c r="J54" s="223"/>
      <c r="K54" s="223"/>
      <c r="L54" s="223"/>
      <c r="M54" s="223"/>
      <c r="N54" s="223"/>
      <c r="O54" s="223"/>
      <c r="P54" s="223"/>
      <c r="Q54" s="223"/>
      <c r="R54" s="223"/>
      <c r="S54" s="224"/>
      <c r="T54"/>
    </row>
    <row r="55" spans="2:24" ht="18.899999999999999" customHeight="1">
      <c r="B55" s="222"/>
      <c r="C55" s="223"/>
      <c r="D55" s="223"/>
      <c r="E55" s="223"/>
      <c r="F55" s="223"/>
      <c r="G55" s="223"/>
      <c r="H55" s="223"/>
      <c r="I55" s="223"/>
      <c r="J55" s="223"/>
      <c r="K55" s="223"/>
      <c r="L55" s="223"/>
      <c r="M55" s="223"/>
      <c r="N55" s="223"/>
      <c r="O55" s="223"/>
      <c r="P55" s="223"/>
      <c r="Q55" s="223"/>
      <c r="R55" s="223"/>
      <c r="S55" s="224"/>
      <c r="T55"/>
    </row>
    <row r="56" spans="2:24" ht="18.899999999999999" customHeight="1">
      <c r="B56" s="225"/>
      <c r="C56" s="226"/>
      <c r="D56" s="226"/>
      <c r="E56" s="226"/>
      <c r="F56" s="226"/>
      <c r="G56" s="226"/>
      <c r="H56" s="226"/>
      <c r="I56" s="226"/>
      <c r="J56" s="226"/>
      <c r="K56" s="226"/>
      <c r="L56" s="226"/>
      <c r="M56" s="226"/>
      <c r="N56" s="226"/>
      <c r="O56" s="226"/>
      <c r="P56" s="226"/>
      <c r="Q56" s="226"/>
      <c r="R56" s="226"/>
      <c r="S56" s="227"/>
      <c r="T56"/>
    </row>
    <row r="57" spans="2:24" ht="10.5" customHeight="1">
      <c r="B57" s="11"/>
      <c r="C57" s="104"/>
      <c r="T57"/>
    </row>
    <row r="58" spans="2:24" ht="18.899999999999999" customHeight="1">
      <c r="B58" s="203" t="s">
        <v>161</v>
      </c>
      <c r="C58" s="203"/>
      <c r="D58" s="203"/>
      <c r="E58" s="203"/>
      <c r="F58" s="203"/>
      <c r="G58" s="203"/>
      <c r="H58" s="203"/>
      <c r="I58" s="203"/>
      <c r="J58" s="203"/>
      <c r="K58" s="203"/>
      <c r="L58" s="203"/>
      <c r="M58" s="203"/>
      <c r="N58" s="203"/>
      <c r="O58" s="203"/>
      <c r="P58" s="203"/>
      <c r="Q58" s="203"/>
      <c r="R58" s="203"/>
      <c r="S58" s="203"/>
      <c r="T58" s="37"/>
    </row>
    <row r="59" spans="2:24" ht="18.899999999999999" customHeight="1">
      <c r="B59" s="204" t="s">
        <v>111</v>
      </c>
      <c r="C59" s="204"/>
      <c r="D59" s="204"/>
      <c r="E59" s="204"/>
      <c r="F59" s="204"/>
      <c r="G59" s="204"/>
      <c r="H59" s="204"/>
      <c r="I59" s="204"/>
      <c r="J59" s="204"/>
      <c r="K59" s="204"/>
      <c r="L59" s="204"/>
      <c r="M59" s="204"/>
      <c r="N59" s="204"/>
      <c r="O59" s="204"/>
      <c r="P59" s="204"/>
      <c r="Q59" s="204"/>
      <c r="R59" s="204"/>
      <c r="S59" s="204"/>
      <c r="T59" s="37"/>
    </row>
    <row r="60" spans="2:24" ht="18.899999999999999" customHeight="1" thickBot="1">
      <c r="B60" s="16" t="s">
        <v>62</v>
      </c>
      <c r="C60" s="331" t="s">
        <v>63</v>
      </c>
      <c r="D60" s="307"/>
      <c r="E60" s="307"/>
      <c r="F60" s="307"/>
      <c r="G60" s="307"/>
      <c r="H60" s="307"/>
      <c r="I60" s="307"/>
      <c r="J60" s="307"/>
      <c r="K60" s="307"/>
      <c r="L60" s="307"/>
      <c r="M60" s="307"/>
      <c r="N60" s="314"/>
      <c r="O60" s="332" t="s">
        <v>76</v>
      </c>
      <c r="P60" s="333"/>
      <c r="Q60" s="207" t="s">
        <v>61</v>
      </c>
      <c r="R60" s="208"/>
      <c r="S60" s="209"/>
      <c r="V60" s="11"/>
      <c r="W60" s="11" t="s">
        <v>87</v>
      </c>
      <c r="X60" s="11"/>
    </row>
    <row r="61" spans="2:24" ht="18.899999999999999" customHeight="1">
      <c r="B61" s="210" t="s">
        <v>104</v>
      </c>
      <c r="C61" s="335" t="s">
        <v>120</v>
      </c>
      <c r="D61" s="336"/>
      <c r="E61" s="336"/>
      <c r="F61" s="336"/>
      <c r="G61" s="336"/>
      <c r="H61" s="336"/>
      <c r="I61" s="336"/>
      <c r="J61" s="336"/>
      <c r="K61" s="336"/>
      <c r="L61" s="336"/>
      <c r="M61" s="336"/>
      <c r="N61" s="337"/>
      <c r="O61" s="347" t="s">
        <v>88</v>
      </c>
      <c r="P61" s="348"/>
      <c r="Q61" s="196"/>
      <c r="R61" s="197"/>
      <c r="S61" s="197"/>
      <c r="T61" s="52"/>
      <c r="V61" s="155"/>
      <c r="W61" s="155" t="str">
        <f>IF(O61="○","○",IF(Q61="○","○"," "))</f>
        <v>○</v>
      </c>
      <c r="X61" s="155" t="str">
        <f>IF(O61="○","-",IF(Q61="○","-","×"))</f>
        <v>-</v>
      </c>
    </row>
    <row r="62" spans="2:24" ht="18.899999999999999" customHeight="1">
      <c r="B62" s="211"/>
      <c r="C62" s="338"/>
      <c r="D62" s="339"/>
      <c r="E62" s="339"/>
      <c r="F62" s="339"/>
      <c r="G62" s="339"/>
      <c r="H62" s="339"/>
      <c r="I62" s="339"/>
      <c r="J62" s="339"/>
      <c r="K62" s="339"/>
      <c r="L62" s="339"/>
      <c r="M62" s="339"/>
      <c r="N62" s="340"/>
      <c r="O62" s="349"/>
      <c r="P62" s="350"/>
      <c r="Q62" s="198"/>
      <c r="R62" s="155"/>
      <c r="S62" s="155"/>
      <c r="T62" s="52"/>
      <c r="V62" s="155"/>
      <c r="W62" s="155"/>
      <c r="X62" s="155"/>
    </row>
    <row r="63" spans="2:24" ht="18.899999999999999" customHeight="1">
      <c r="B63" s="211"/>
      <c r="C63" s="561"/>
      <c r="D63" s="599"/>
      <c r="E63" s="599"/>
      <c r="F63" s="599"/>
      <c r="G63" s="599"/>
      <c r="H63" s="599"/>
      <c r="I63" s="599"/>
      <c r="J63" s="599"/>
      <c r="K63" s="599"/>
      <c r="L63" s="599"/>
      <c r="M63" s="599"/>
      <c r="N63" s="600"/>
      <c r="O63" s="601"/>
      <c r="P63" s="602"/>
      <c r="Q63" s="488"/>
      <c r="R63" s="489"/>
      <c r="S63" s="489"/>
      <c r="T63" s="52"/>
      <c r="V63" s="155"/>
      <c r="W63" s="155"/>
      <c r="X63" s="155"/>
    </row>
    <row r="64" spans="2:24" ht="18.899999999999999" customHeight="1">
      <c r="B64" s="211"/>
      <c r="C64" s="365" t="s">
        <v>121</v>
      </c>
      <c r="D64" s="163"/>
      <c r="E64" s="163"/>
      <c r="F64" s="163"/>
      <c r="G64" s="163"/>
      <c r="H64" s="163"/>
      <c r="I64" s="163"/>
      <c r="J64" s="163"/>
      <c r="K64" s="163"/>
      <c r="L64" s="163"/>
      <c r="M64" s="163"/>
      <c r="N64" s="164"/>
      <c r="O64" s="442"/>
      <c r="P64" s="598"/>
      <c r="Q64" s="442" t="s">
        <v>88</v>
      </c>
      <c r="R64" s="443"/>
      <c r="S64" s="444"/>
      <c r="V64" s="155"/>
      <c r="W64" s="155" t="str">
        <f t="shared" ref="W64" si="2">IF(O64="○","○",IF(Q64="○","○"," "))</f>
        <v>○</v>
      </c>
      <c r="X64" s="155" t="str">
        <f>IF(O64="○","-",IF(Q64="○","-","×"))</f>
        <v>-</v>
      </c>
    </row>
    <row r="65" spans="2:24" ht="18.899999999999999" customHeight="1">
      <c r="B65" s="211"/>
      <c r="C65" s="338"/>
      <c r="D65" s="339"/>
      <c r="E65" s="339"/>
      <c r="F65" s="339"/>
      <c r="G65" s="339"/>
      <c r="H65" s="339"/>
      <c r="I65" s="339"/>
      <c r="J65" s="339"/>
      <c r="K65" s="339"/>
      <c r="L65" s="339"/>
      <c r="M65" s="339"/>
      <c r="N65" s="340"/>
      <c r="O65" s="198"/>
      <c r="P65" s="216"/>
      <c r="Q65" s="198"/>
      <c r="R65" s="155"/>
      <c r="S65" s="199"/>
      <c r="V65" s="155"/>
      <c r="W65" s="155"/>
      <c r="X65" s="155"/>
    </row>
    <row r="66" spans="2:24" ht="18.899999999999999" customHeight="1" thickBot="1">
      <c r="B66" s="334"/>
      <c r="C66" s="595"/>
      <c r="D66" s="596"/>
      <c r="E66" s="596"/>
      <c r="F66" s="596"/>
      <c r="G66" s="596"/>
      <c r="H66" s="596"/>
      <c r="I66" s="596"/>
      <c r="J66" s="596"/>
      <c r="K66" s="596"/>
      <c r="L66" s="596"/>
      <c r="M66" s="596"/>
      <c r="N66" s="597"/>
      <c r="O66" s="351"/>
      <c r="P66" s="352"/>
      <c r="Q66" s="200"/>
      <c r="R66" s="201"/>
      <c r="S66" s="202"/>
      <c r="V66" s="155"/>
      <c r="W66" s="155"/>
      <c r="X66" s="155"/>
    </row>
    <row r="67" spans="2:24" ht="18.899999999999999" customHeight="1">
      <c r="B67" s="44"/>
      <c r="O67" s="11"/>
      <c r="P67" s="11"/>
      <c r="Q67" s="11"/>
      <c r="R67" s="43"/>
      <c r="S67" s="46"/>
      <c r="T67" s="45"/>
      <c r="V67" s="11"/>
      <c r="W67" s="11"/>
      <c r="X67" s="11"/>
    </row>
    <row r="68" spans="2:24" ht="18.899999999999999" customHeight="1">
      <c r="B68" s="204" t="s">
        <v>101</v>
      </c>
      <c r="C68" s="204"/>
      <c r="D68" s="204"/>
      <c r="E68" s="204"/>
      <c r="F68" s="204"/>
      <c r="G68" s="204"/>
      <c r="H68" s="204"/>
      <c r="I68" s="204"/>
      <c r="J68" s="204"/>
      <c r="K68" s="204"/>
      <c r="L68" s="204"/>
      <c r="M68" s="204"/>
      <c r="N68" s="204"/>
      <c r="O68" s="204"/>
      <c r="P68" s="204"/>
      <c r="Q68" s="204"/>
      <c r="R68" s="204"/>
      <c r="S68" s="204"/>
      <c r="T68"/>
    </row>
    <row r="69" spans="2:24" ht="18.899999999999999" customHeight="1" thickBot="1">
      <c r="B69" s="16" t="s">
        <v>62</v>
      </c>
      <c r="C69" s="353" t="s">
        <v>63</v>
      </c>
      <c r="D69" s="354"/>
      <c r="E69" s="354"/>
      <c r="F69" s="354"/>
      <c r="G69" s="354"/>
      <c r="H69" s="354"/>
      <c r="I69" s="354"/>
      <c r="J69" s="354"/>
      <c r="K69" s="354"/>
      <c r="L69" s="354"/>
      <c r="M69" s="354"/>
      <c r="N69" s="355"/>
      <c r="O69" s="356" t="s">
        <v>76</v>
      </c>
      <c r="P69" s="333"/>
      <c r="Q69" s="207" t="s">
        <v>61</v>
      </c>
      <c r="R69" s="208"/>
      <c r="S69" s="209"/>
      <c r="V69" s="11"/>
      <c r="W69" s="11" t="s">
        <v>87</v>
      </c>
      <c r="X69" s="11"/>
    </row>
    <row r="70" spans="2:24" ht="18.899999999999999" customHeight="1">
      <c r="B70" s="210" t="s">
        <v>128</v>
      </c>
      <c r="C70" s="357" t="s">
        <v>127</v>
      </c>
      <c r="D70" s="324"/>
      <c r="E70" s="324"/>
      <c r="F70" s="324"/>
      <c r="G70" s="324"/>
      <c r="H70" s="324"/>
      <c r="I70" s="324"/>
      <c r="J70" s="324"/>
      <c r="K70" s="324"/>
      <c r="L70" s="324"/>
      <c r="M70" s="324"/>
      <c r="N70" s="358"/>
      <c r="O70" s="214"/>
      <c r="P70" s="215"/>
      <c r="Q70" s="196" t="s">
        <v>88</v>
      </c>
      <c r="R70" s="197"/>
      <c r="S70" s="477"/>
      <c r="V70" s="155"/>
      <c r="W70" s="155" t="str">
        <f t="shared" ref="W70" si="3">IF(O70="○","○",IF(Q70="○","○"," "))</f>
        <v>○</v>
      </c>
      <c r="X70" s="155" t="str">
        <f>IF(O70="○","-",IF(Q70="○","-","×"))</f>
        <v>-</v>
      </c>
    </row>
    <row r="71" spans="2:24" ht="18.899999999999999" customHeight="1">
      <c r="B71" s="211"/>
      <c r="C71" s="365" t="s">
        <v>150</v>
      </c>
      <c r="D71" s="163"/>
      <c r="E71" s="163"/>
      <c r="F71" s="163"/>
      <c r="G71" s="163"/>
      <c r="H71" s="163"/>
      <c r="I71" s="163"/>
      <c r="J71" s="163"/>
      <c r="K71" s="163"/>
      <c r="L71" s="163"/>
      <c r="M71" s="163"/>
      <c r="N71" s="163"/>
      <c r="O71" s="198"/>
      <c r="P71" s="216"/>
      <c r="Q71" s="198"/>
      <c r="R71" s="155"/>
      <c r="S71" s="199"/>
      <c r="V71" s="155"/>
      <c r="W71" s="155"/>
      <c r="X71" s="155"/>
    </row>
    <row r="72" spans="2:24" ht="18.899999999999999" customHeight="1">
      <c r="B72" s="211"/>
      <c r="C72" s="366"/>
      <c r="D72" s="367"/>
      <c r="E72" s="367"/>
      <c r="F72" s="367"/>
      <c r="G72" s="367"/>
      <c r="H72" s="367"/>
      <c r="I72" s="367"/>
      <c r="J72" s="367"/>
      <c r="K72" s="367"/>
      <c r="L72" s="367"/>
      <c r="M72" s="367"/>
      <c r="N72" s="367"/>
      <c r="O72" s="198"/>
      <c r="P72" s="216"/>
      <c r="Q72" s="198"/>
      <c r="R72" s="155"/>
      <c r="S72" s="199"/>
      <c r="V72" s="155"/>
      <c r="W72" s="155"/>
      <c r="X72" s="155"/>
    </row>
    <row r="73" spans="2:24" ht="18.899999999999999" customHeight="1">
      <c r="B73" s="211"/>
      <c r="C73" s="366"/>
      <c r="D73" s="367"/>
      <c r="E73" s="367"/>
      <c r="F73" s="367"/>
      <c r="G73" s="367"/>
      <c r="H73" s="367"/>
      <c r="I73" s="367"/>
      <c r="J73" s="367"/>
      <c r="K73" s="367"/>
      <c r="L73" s="367"/>
      <c r="M73" s="367"/>
      <c r="N73" s="367"/>
      <c r="O73" s="198"/>
      <c r="P73" s="216"/>
      <c r="Q73" s="198"/>
      <c r="R73" s="155"/>
      <c r="S73" s="199"/>
      <c r="V73" s="155"/>
      <c r="W73" s="155"/>
      <c r="X73" s="155"/>
    </row>
    <row r="74" spans="2:24" ht="18.899999999999999" customHeight="1">
      <c r="B74" s="211"/>
      <c r="C74" s="366"/>
      <c r="D74" s="367"/>
      <c r="E74" s="367"/>
      <c r="F74" s="367"/>
      <c r="G74" s="367"/>
      <c r="H74" s="367"/>
      <c r="I74" s="367"/>
      <c r="J74" s="367"/>
      <c r="K74" s="367"/>
      <c r="L74" s="367"/>
      <c r="M74" s="367"/>
      <c r="N74" s="367"/>
      <c r="O74" s="198"/>
      <c r="P74" s="216"/>
      <c r="Q74" s="198"/>
      <c r="R74" s="155"/>
      <c r="S74" s="199"/>
      <c r="V74" s="155"/>
      <c r="W74" s="155"/>
      <c r="X74" s="155"/>
    </row>
    <row r="75" spans="2:24" ht="18.899999999999999" customHeight="1" thickBot="1">
      <c r="B75" s="334"/>
      <c r="C75" s="368"/>
      <c r="D75" s="369"/>
      <c r="E75" s="369"/>
      <c r="F75" s="369"/>
      <c r="G75" s="369"/>
      <c r="H75" s="369"/>
      <c r="I75" s="369"/>
      <c r="J75" s="369"/>
      <c r="K75" s="369"/>
      <c r="L75" s="369"/>
      <c r="M75" s="369"/>
      <c r="N75" s="369"/>
      <c r="O75" s="351"/>
      <c r="P75" s="352"/>
      <c r="Q75" s="200"/>
      <c r="R75" s="201"/>
      <c r="S75" s="202"/>
      <c r="V75" s="155"/>
      <c r="W75" s="155"/>
      <c r="X75" s="155"/>
    </row>
    <row r="76" spans="2:24" ht="18.899999999999999" customHeight="1">
      <c r="B76" s="11"/>
      <c r="C76" s="41"/>
      <c r="T76" s="45"/>
    </row>
    <row r="77" spans="2:24" ht="18.899999999999999" customHeight="1">
      <c r="B77" s="204" t="s">
        <v>102</v>
      </c>
      <c r="C77" s="204"/>
      <c r="D77" s="204"/>
      <c r="E77" s="204"/>
      <c r="F77" s="204"/>
      <c r="G77" s="204"/>
      <c r="H77" s="204"/>
      <c r="I77" s="204"/>
      <c r="J77" s="204"/>
      <c r="K77" s="204"/>
      <c r="L77" s="204"/>
      <c r="M77" s="204"/>
      <c r="N77" s="204"/>
      <c r="O77" s="204"/>
      <c r="P77" s="204"/>
      <c r="Q77" s="204"/>
      <c r="R77" s="204"/>
      <c r="S77" s="204"/>
      <c r="T77" s="37"/>
    </row>
    <row r="78" spans="2:24" ht="18.899999999999999" customHeight="1" thickBot="1">
      <c r="B78" s="16" t="s">
        <v>62</v>
      </c>
      <c r="C78" s="353" t="s">
        <v>63</v>
      </c>
      <c r="D78" s="354"/>
      <c r="E78" s="354"/>
      <c r="F78" s="354"/>
      <c r="G78" s="354"/>
      <c r="H78" s="354"/>
      <c r="I78" s="354"/>
      <c r="J78" s="354"/>
      <c r="K78" s="354"/>
      <c r="L78" s="354"/>
      <c r="M78" s="354"/>
      <c r="N78" s="355"/>
      <c r="O78" s="356" t="s">
        <v>76</v>
      </c>
      <c r="P78" s="333"/>
      <c r="Q78" s="207" t="s">
        <v>61</v>
      </c>
      <c r="R78" s="208"/>
      <c r="S78" s="209"/>
      <c r="V78" s="11"/>
      <c r="W78" s="11" t="s">
        <v>87</v>
      </c>
      <c r="X78" s="11"/>
    </row>
    <row r="79" spans="2:24" ht="18.899999999999999" customHeight="1">
      <c r="B79" s="210" t="s">
        <v>58</v>
      </c>
      <c r="C79" s="359" t="s">
        <v>165</v>
      </c>
      <c r="D79" s="360"/>
      <c r="E79" s="360"/>
      <c r="F79" s="360"/>
      <c r="G79" s="360"/>
      <c r="H79" s="360"/>
      <c r="I79" s="360"/>
      <c r="J79" s="360"/>
      <c r="K79" s="360"/>
      <c r="L79" s="360"/>
      <c r="M79" s="360"/>
      <c r="N79" s="361"/>
      <c r="O79" s="214" t="s">
        <v>88</v>
      </c>
      <c r="P79" s="215"/>
      <c r="Q79" s="196"/>
      <c r="R79" s="197"/>
      <c r="S79" s="477"/>
      <c r="V79" s="155"/>
      <c r="W79" s="155" t="str">
        <f t="shared" ref="W79" si="4">IF(O79="○","○",IF(Q79="○","○"," "))</f>
        <v>○</v>
      </c>
      <c r="X79" s="155" t="str">
        <f>IF(O79="○","-",IF(Q79="○","-","×"))</f>
        <v>-</v>
      </c>
    </row>
    <row r="80" spans="2:24" ht="18.899999999999999" customHeight="1">
      <c r="B80" s="211"/>
      <c r="C80" s="362"/>
      <c r="D80" s="363"/>
      <c r="E80" s="363"/>
      <c r="F80" s="363"/>
      <c r="G80" s="363"/>
      <c r="H80" s="363"/>
      <c r="I80" s="363"/>
      <c r="J80" s="363"/>
      <c r="K80" s="363"/>
      <c r="L80" s="363"/>
      <c r="M80" s="363"/>
      <c r="N80" s="364"/>
      <c r="O80" s="198"/>
      <c r="P80" s="216"/>
      <c r="Q80" s="198"/>
      <c r="R80" s="155"/>
      <c r="S80" s="199"/>
      <c r="V80" s="155"/>
      <c r="W80" s="155"/>
      <c r="X80" s="155"/>
    </row>
    <row r="81" spans="2:24" ht="18.899999999999999" customHeight="1">
      <c r="B81" s="212"/>
      <c r="C81" s="362"/>
      <c r="D81" s="363"/>
      <c r="E81" s="363"/>
      <c r="F81" s="363"/>
      <c r="G81" s="363"/>
      <c r="H81" s="363"/>
      <c r="I81" s="363"/>
      <c r="J81" s="363"/>
      <c r="K81" s="363"/>
      <c r="L81" s="363"/>
      <c r="M81" s="363"/>
      <c r="N81" s="364"/>
      <c r="O81" s="198"/>
      <c r="P81" s="216"/>
      <c r="Q81" s="198"/>
      <c r="R81" s="155"/>
      <c r="S81" s="199"/>
      <c r="V81" s="155"/>
      <c r="W81" s="155"/>
      <c r="X81" s="155"/>
    </row>
    <row r="82" spans="2:24" ht="18.899999999999999" customHeight="1">
      <c r="B82" s="212"/>
      <c r="C82" s="362"/>
      <c r="D82" s="363"/>
      <c r="E82" s="363"/>
      <c r="F82" s="363"/>
      <c r="G82" s="363"/>
      <c r="H82" s="363"/>
      <c r="I82" s="363"/>
      <c r="J82" s="363"/>
      <c r="K82" s="363"/>
      <c r="L82" s="363"/>
      <c r="M82" s="363"/>
      <c r="N82" s="364"/>
      <c r="O82" s="198"/>
      <c r="P82" s="216"/>
      <c r="Q82" s="198"/>
      <c r="R82" s="155"/>
      <c r="S82" s="199"/>
      <c r="V82" s="155"/>
      <c r="W82" s="155"/>
      <c r="X82" s="155"/>
    </row>
    <row r="83" spans="2:24" ht="18.899999999999999" customHeight="1">
      <c r="B83" s="212"/>
      <c r="C83" s="452" t="s">
        <v>125</v>
      </c>
      <c r="D83" s="453"/>
      <c r="E83" s="453"/>
      <c r="F83" s="453"/>
      <c r="G83" s="453"/>
      <c r="H83" s="453"/>
      <c r="I83" s="453"/>
      <c r="J83" s="453"/>
      <c r="K83" s="453"/>
      <c r="L83" s="453"/>
      <c r="M83" s="453"/>
      <c r="N83" s="454"/>
      <c r="O83" s="198"/>
      <c r="P83" s="216"/>
      <c r="Q83" s="198"/>
      <c r="R83" s="155"/>
      <c r="S83" s="199"/>
      <c r="V83" s="155"/>
      <c r="W83" s="155"/>
      <c r="X83" s="155"/>
    </row>
    <row r="84" spans="2:24" ht="18.899999999999999" customHeight="1">
      <c r="B84" s="212"/>
      <c r="C84" s="156"/>
      <c r="D84" s="157"/>
      <c r="E84" s="157"/>
      <c r="F84" s="157"/>
      <c r="G84" s="157"/>
      <c r="H84" s="157"/>
      <c r="I84" s="157"/>
      <c r="J84" s="157"/>
      <c r="K84" s="157"/>
      <c r="L84" s="157"/>
      <c r="M84" s="157"/>
      <c r="N84" s="158"/>
      <c r="O84" s="198"/>
      <c r="P84" s="216"/>
      <c r="Q84" s="198"/>
      <c r="R84" s="155"/>
      <c r="S84" s="199"/>
      <c r="V84" s="155"/>
      <c r="W84" s="155"/>
      <c r="X84" s="155"/>
    </row>
    <row r="85" spans="2:24" ht="18.899999999999999" customHeight="1" thickBot="1">
      <c r="B85" s="212"/>
      <c r="C85" s="159"/>
      <c r="D85" s="160"/>
      <c r="E85" s="160"/>
      <c r="F85" s="160"/>
      <c r="G85" s="160"/>
      <c r="H85" s="160"/>
      <c r="I85" s="160"/>
      <c r="J85" s="160"/>
      <c r="K85" s="160"/>
      <c r="L85" s="160"/>
      <c r="M85" s="160"/>
      <c r="N85" s="161"/>
      <c r="O85" s="217"/>
      <c r="P85" s="218"/>
      <c r="Q85" s="488"/>
      <c r="R85" s="489"/>
      <c r="S85" s="490"/>
      <c r="V85" s="155"/>
      <c r="W85" s="155"/>
      <c r="X85" s="155"/>
    </row>
    <row r="86" spans="2:24" ht="18.899999999999999" customHeight="1">
      <c r="B86" s="212"/>
      <c r="C86" s="359" t="s">
        <v>163</v>
      </c>
      <c r="D86" s="360"/>
      <c r="E86" s="360"/>
      <c r="F86" s="360"/>
      <c r="G86" s="360"/>
      <c r="H86" s="360"/>
      <c r="I86" s="360"/>
      <c r="J86" s="360"/>
      <c r="K86" s="360"/>
      <c r="L86" s="360"/>
      <c r="M86" s="360"/>
      <c r="N86" s="361"/>
      <c r="O86" s="198"/>
      <c r="P86" s="216"/>
      <c r="Q86" s="442" t="s">
        <v>88</v>
      </c>
      <c r="R86" s="443"/>
      <c r="S86" s="444"/>
      <c r="V86" s="155"/>
      <c r="W86" s="155" t="str">
        <f t="shared" ref="W86" si="5">IF(O86="○","○",IF(Q86="○","○"," "))</f>
        <v>○</v>
      </c>
      <c r="X86" s="155" t="str">
        <f>IF(O86="○","-",IF(Q86="○","-","×"))</f>
        <v>-</v>
      </c>
    </row>
    <row r="87" spans="2:24" ht="18.899999999999999" customHeight="1">
      <c r="B87" s="212"/>
      <c r="C87" s="362"/>
      <c r="D87" s="363"/>
      <c r="E87" s="363"/>
      <c r="F87" s="363"/>
      <c r="G87" s="363"/>
      <c r="H87" s="363"/>
      <c r="I87" s="363"/>
      <c r="J87" s="363"/>
      <c r="K87" s="363"/>
      <c r="L87" s="363"/>
      <c r="M87" s="363"/>
      <c r="N87" s="364"/>
      <c r="O87" s="198"/>
      <c r="P87" s="216"/>
      <c r="Q87" s="198"/>
      <c r="R87" s="155"/>
      <c r="S87" s="199"/>
      <c r="V87" s="155"/>
      <c r="W87" s="155"/>
      <c r="X87" s="155"/>
    </row>
    <row r="88" spans="2:24" ht="18.899999999999999" customHeight="1">
      <c r="B88" s="212"/>
      <c r="C88" s="362"/>
      <c r="D88" s="363"/>
      <c r="E88" s="363"/>
      <c r="F88" s="363"/>
      <c r="G88" s="363"/>
      <c r="H88" s="363"/>
      <c r="I88" s="363"/>
      <c r="J88" s="363"/>
      <c r="K88" s="363"/>
      <c r="L88" s="363"/>
      <c r="M88" s="363"/>
      <c r="N88" s="364"/>
      <c r="O88" s="198"/>
      <c r="P88" s="216"/>
      <c r="Q88" s="198"/>
      <c r="R88" s="155"/>
      <c r="S88" s="199"/>
      <c r="V88" s="155"/>
      <c r="W88" s="155"/>
      <c r="X88" s="155"/>
    </row>
    <row r="89" spans="2:24" ht="18.899999999999999" customHeight="1">
      <c r="B89" s="212"/>
      <c r="C89" s="503"/>
      <c r="D89" s="504"/>
      <c r="E89" s="504"/>
      <c r="F89" s="504"/>
      <c r="G89" s="504"/>
      <c r="H89" s="504"/>
      <c r="I89" s="504"/>
      <c r="J89" s="504"/>
      <c r="K89" s="504"/>
      <c r="L89" s="504"/>
      <c r="M89" s="504"/>
      <c r="N89" s="505"/>
      <c r="O89" s="198"/>
      <c r="P89" s="216"/>
      <c r="Q89" s="198"/>
      <c r="R89" s="155"/>
      <c r="S89" s="199"/>
      <c r="V89" s="155"/>
      <c r="W89" s="155"/>
      <c r="X89" s="155"/>
    </row>
    <row r="90" spans="2:24" ht="18.899999999999999" customHeight="1">
      <c r="B90" s="212"/>
      <c r="C90" s="162" t="s">
        <v>123</v>
      </c>
      <c r="D90" s="163"/>
      <c r="E90" s="163"/>
      <c r="F90" s="163"/>
      <c r="G90" s="163"/>
      <c r="H90" s="163"/>
      <c r="I90" s="163"/>
      <c r="J90" s="163"/>
      <c r="K90" s="163"/>
      <c r="L90" s="163"/>
      <c r="M90" s="163"/>
      <c r="N90" s="164"/>
      <c r="O90" s="198"/>
      <c r="P90" s="216"/>
      <c r="Q90" s="198"/>
      <c r="R90" s="155"/>
      <c r="S90" s="199"/>
      <c r="V90" s="155"/>
      <c r="W90" s="155"/>
      <c r="X90" s="155"/>
    </row>
    <row r="91" spans="2:24" ht="18.899999999999999" customHeight="1">
      <c r="B91" s="212"/>
      <c r="C91" s="429"/>
      <c r="D91" s="430"/>
      <c r="E91" s="430"/>
      <c r="F91" s="430"/>
      <c r="G91" s="430"/>
      <c r="H91" s="430"/>
      <c r="I91" s="430"/>
      <c r="J91" s="430"/>
      <c r="K91" s="430"/>
      <c r="L91" s="430"/>
      <c r="M91" s="430"/>
      <c r="N91" s="431"/>
      <c r="O91" s="198"/>
      <c r="P91" s="216"/>
      <c r="Q91" s="198"/>
      <c r="R91" s="155"/>
      <c r="S91" s="199"/>
      <c r="V91" s="155"/>
      <c r="W91" s="155"/>
      <c r="X91" s="155"/>
    </row>
    <row r="92" spans="2:24" ht="18.899999999999999" customHeight="1" thickBot="1">
      <c r="B92" s="213"/>
      <c r="C92" s="432"/>
      <c r="D92" s="433"/>
      <c r="E92" s="433"/>
      <c r="F92" s="433"/>
      <c r="G92" s="433"/>
      <c r="H92" s="433"/>
      <c r="I92" s="433"/>
      <c r="J92" s="433"/>
      <c r="K92" s="433"/>
      <c r="L92" s="433"/>
      <c r="M92" s="433"/>
      <c r="N92" s="434"/>
      <c r="O92" s="217"/>
      <c r="P92" s="218"/>
      <c r="Q92" s="200"/>
      <c r="R92" s="201"/>
      <c r="S92" s="202"/>
      <c r="V92" s="155"/>
      <c r="W92" s="155"/>
      <c r="X92" s="155"/>
    </row>
    <row r="93" spans="2:24" ht="18.899999999999999" customHeight="1">
      <c r="B93" s="42"/>
      <c r="C93" s="41"/>
      <c r="T93" s="45"/>
    </row>
    <row r="94" spans="2:24" ht="18.899999999999999" customHeight="1">
      <c r="B94" s="204" t="s">
        <v>103</v>
      </c>
      <c r="C94" s="204"/>
      <c r="D94" s="204"/>
      <c r="E94" s="204"/>
      <c r="F94" s="204"/>
      <c r="G94" s="204"/>
      <c r="H94" s="204"/>
      <c r="I94" s="204"/>
      <c r="J94" s="204"/>
      <c r="K94" s="204"/>
      <c r="L94" s="204"/>
      <c r="M94" s="204"/>
      <c r="N94" s="204"/>
      <c r="O94" s="204"/>
      <c r="P94" s="204"/>
      <c r="Q94" s="203"/>
      <c r="R94" s="203"/>
      <c r="S94" s="203"/>
      <c r="T94" s="37"/>
    </row>
    <row r="95" spans="2:24" ht="18.899999999999999" customHeight="1" thickBot="1">
      <c r="B95" s="16" t="s">
        <v>62</v>
      </c>
      <c r="C95" s="353" t="s">
        <v>63</v>
      </c>
      <c r="D95" s="354"/>
      <c r="E95" s="354"/>
      <c r="F95" s="354"/>
      <c r="G95" s="354"/>
      <c r="H95" s="354"/>
      <c r="I95" s="354"/>
      <c r="J95" s="354"/>
      <c r="K95" s="354"/>
      <c r="L95" s="354"/>
      <c r="M95" s="354"/>
      <c r="N95" s="355"/>
      <c r="O95" s="435" t="s">
        <v>191</v>
      </c>
      <c r="P95" s="436"/>
      <c r="Q95" s="437"/>
      <c r="R95" s="438"/>
      <c r="S95" s="105"/>
      <c r="V95" s="11"/>
      <c r="W95" s="11" t="s">
        <v>87</v>
      </c>
      <c r="X95" s="11"/>
    </row>
    <row r="96" spans="2:24" ht="18.899999999999999" customHeight="1">
      <c r="B96" s="210" t="s">
        <v>74</v>
      </c>
      <c r="C96" s="466" t="s">
        <v>190</v>
      </c>
      <c r="D96" s="307"/>
      <c r="E96" s="307"/>
      <c r="F96" s="307"/>
      <c r="G96" s="307"/>
      <c r="H96" s="307"/>
      <c r="I96" s="307"/>
      <c r="J96" s="307"/>
      <c r="K96" s="307"/>
      <c r="L96" s="307"/>
      <c r="M96" s="307"/>
      <c r="N96" s="467"/>
      <c r="O96" s="214" t="s">
        <v>88</v>
      </c>
      <c r="P96" s="472"/>
      <c r="Q96" s="198"/>
      <c r="R96" s="276"/>
      <c r="S96" s="155"/>
      <c r="V96" s="155"/>
      <c r="W96" s="155" t="str">
        <f t="shared" ref="W96" si="6">IF(O96="○","○",IF(Q96="○","○"," "))</f>
        <v>○</v>
      </c>
      <c r="X96" s="155" t="str">
        <f t="shared" ref="X96:X98" si="7">IF(O96="○","-",IF(Q96="○","-","×"))</f>
        <v>-</v>
      </c>
    </row>
    <row r="97" spans="2:24" ht="18.899999999999999" customHeight="1">
      <c r="B97" s="212"/>
      <c r="C97" s="468"/>
      <c r="D97" s="276"/>
      <c r="E97" s="276"/>
      <c r="F97" s="276"/>
      <c r="G97" s="276"/>
      <c r="H97" s="276"/>
      <c r="I97" s="276"/>
      <c r="J97" s="276"/>
      <c r="K97" s="276"/>
      <c r="L97" s="276"/>
      <c r="M97" s="276"/>
      <c r="N97" s="469"/>
      <c r="O97" s="198"/>
      <c r="P97" s="469"/>
      <c r="Q97" s="198"/>
      <c r="R97" s="276"/>
      <c r="S97" s="155"/>
      <c r="V97" s="155"/>
      <c r="W97" s="155"/>
      <c r="X97" s="155" t="str">
        <f t="shared" si="7"/>
        <v>×</v>
      </c>
    </row>
    <row r="98" spans="2:24" ht="18.899999999999999" customHeight="1" thickBot="1">
      <c r="B98" s="213"/>
      <c r="C98" s="470"/>
      <c r="D98" s="278"/>
      <c r="E98" s="278"/>
      <c r="F98" s="278"/>
      <c r="G98" s="278"/>
      <c r="H98" s="278"/>
      <c r="I98" s="278"/>
      <c r="J98" s="278"/>
      <c r="K98" s="278"/>
      <c r="L98" s="278"/>
      <c r="M98" s="278"/>
      <c r="N98" s="471"/>
      <c r="O98" s="217"/>
      <c r="P98" s="218"/>
      <c r="Q98" s="491"/>
      <c r="R98" s="276"/>
      <c r="S98" s="155"/>
      <c r="V98" s="155"/>
      <c r="W98" s="155"/>
      <c r="X98" s="155" t="str">
        <f t="shared" si="7"/>
        <v>×</v>
      </c>
    </row>
    <row r="99" spans="2:24" ht="18.899999999999999" customHeight="1">
      <c r="B99" s="42"/>
      <c r="C99" s="41"/>
      <c r="T99" s="45"/>
    </row>
    <row r="100" spans="2:24" ht="18.899999999999999" customHeight="1">
      <c r="B100" s="204" t="s">
        <v>112</v>
      </c>
      <c r="C100" s="204"/>
      <c r="D100" s="204"/>
      <c r="E100" s="204"/>
      <c r="F100" s="204"/>
      <c r="G100" s="204"/>
      <c r="H100" s="204"/>
      <c r="I100" s="204"/>
      <c r="J100" s="204"/>
      <c r="K100" s="204"/>
      <c r="L100" s="204"/>
      <c r="M100" s="204"/>
      <c r="N100" s="204"/>
      <c r="O100" s="204"/>
      <c r="P100" s="204"/>
      <c r="Q100" s="204"/>
      <c r="R100" s="204"/>
      <c r="S100" s="204"/>
      <c r="T100" s="37"/>
    </row>
    <row r="101" spans="2:24" ht="18.899999999999999" customHeight="1">
      <c r="B101" s="16" t="s">
        <v>62</v>
      </c>
      <c r="C101" s="353" t="s">
        <v>63</v>
      </c>
      <c r="D101" s="354"/>
      <c r="E101" s="354"/>
      <c r="F101" s="354"/>
      <c r="G101" s="354"/>
      <c r="H101" s="354"/>
      <c r="I101" s="354"/>
      <c r="J101" s="354"/>
      <c r="K101" s="354"/>
      <c r="L101" s="354"/>
      <c r="M101" s="354"/>
      <c r="N101" s="355"/>
      <c r="O101" s="478" t="s">
        <v>76</v>
      </c>
      <c r="P101" s="479"/>
      <c r="Q101" s="480" t="s">
        <v>61</v>
      </c>
      <c r="R101" s="481"/>
      <c r="S101" s="479"/>
      <c r="V101" s="11"/>
      <c r="W101" s="11" t="s">
        <v>87</v>
      </c>
      <c r="X101" s="11"/>
    </row>
    <row r="102" spans="2:24" ht="18.899999999999999" customHeight="1" thickBot="1">
      <c r="B102" s="210" t="s">
        <v>60</v>
      </c>
      <c r="C102" s="586" t="s">
        <v>178</v>
      </c>
      <c r="D102" s="587"/>
      <c r="E102" s="587"/>
      <c r="F102" s="587"/>
      <c r="G102" s="587"/>
      <c r="H102" s="587"/>
      <c r="I102" s="587"/>
      <c r="J102" s="587"/>
      <c r="K102" s="587"/>
      <c r="L102" s="587"/>
      <c r="M102" s="587"/>
      <c r="N102" s="587"/>
      <c r="O102" s="487" t="s">
        <v>159</v>
      </c>
      <c r="P102" s="475"/>
      <c r="Q102" s="475"/>
      <c r="R102" s="475"/>
      <c r="S102" s="476"/>
      <c r="X102" s="11" t="str">
        <f>IF(O103="○","-",IF(Q103="○","-",IF(O106="○","-",IF(Q106="○","-","×"))))</f>
        <v>-</v>
      </c>
    </row>
    <row r="103" spans="2:24" ht="18.899999999999999" customHeight="1">
      <c r="B103" s="212"/>
      <c r="C103" s="588"/>
      <c r="D103" s="589"/>
      <c r="E103" s="589"/>
      <c r="F103" s="589"/>
      <c r="G103" s="589"/>
      <c r="H103" s="589"/>
      <c r="I103" s="589"/>
      <c r="J103" s="589"/>
      <c r="K103" s="589"/>
      <c r="L103" s="589"/>
      <c r="M103" s="589"/>
      <c r="N103" s="589"/>
      <c r="O103" s="214"/>
      <c r="P103" s="215"/>
      <c r="Q103" s="196" t="s">
        <v>88</v>
      </c>
      <c r="R103" s="197"/>
      <c r="S103" s="477"/>
      <c r="V103" s="155"/>
      <c r="W103" s="155" t="str">
        <f>IF(O103="○","○",IF(Q103="○","○"," "))</f>
        <v>○</v>
      </c>
    </row>
    <row r="104" spans="2:24" ht="18.899999999999999" customHeight="1" thickBot="1">
      <c r="B104" s="212"/>
      <c r="C104" s="588"/>
      <c r="D104" s="589"/>
      <c r="E104" s="589"/>
      <c r="F104" s="589"/>
      <c r="G104" s="589"/>
      <c r="H104" s="589"/>
      <c r="I104" s="589"/>
      <c r="J104" s="589"/>
      <c r="K104" s="589"/>
      <c r="L104" s="589"/>
      <c r="M104" s="589"/>
      <c r="N104" s="590"/>
      <c r="O104" s="351"/>
      <c r="P104" s="352"/>
      <c r="Q104" s="200"/>
      <c r="R104" s="201"/>
      <c r="S104" s="202"/>
      <c r="V104" s="155"/>
      <c r="W104" s="155"/>
    </row>
    <row r="105" spans="2:24" ht="18.899999999999999" customHeight="1" thickBot="1">
      <c r="B105" s="212"/>
      <c r="C105" s="588"/>
      <c r="D105" s="589"/>
      <c r="E105" s="589"/>
      <c r="F105" s="589"/>
      <c r="G105" s="589"/>
      <c r="H105" s="589"/>
      <c r="I105" s="589"/>
      <c r="J105" s="589"/>
      <c r="K105" s="589"/>
      <c r="L105" s="589"/>
      <c r="M105" s="589"/>
      <c r="N105" s="589"/>
      <c r="O105" s="473" t="s">
        <v>160</v>
      </c>
      <c r="P105" s="474"/>
      <c r="Q105" s="475"/>
      <c r="R105" s="475"/>
      <c r="S105" s="476"/>
    </row>
    <row r="106" spans="2:24" ht="18.899999999999999" customHeight="1">
      <c r="B106" s="212"/>
      <c r="C106" s="588"/>
      <c r="D106" s="589"/>
      <c r="E106" s="589"/>
      <c r="F106" s="589"/>
      <c r="G106" s="589"/>
      <c r="H106" s="589"/>
      <c r="I106" s="589"/>
      <c r="J106" s="589"/>
      <c r="K106" s="589"/>
      <c r="L106" s="589"/>
      <c r="M106" s="589"/>
      <c r="N106" s="589"/>
      <c r="O106" s="214" t="s">
        <v>88</v>
      </c>
      <c r="P106" s="215"/>
      <c r="Q106" s="196"/>
      <c r="R106" s="197"/>
      <c r="S106" s="477"/>
      <c r="V106" s="155"/>
      <c r="W106" s="155" t="str">
        <f>IF(O106="○","○",IF(Q106="○","○"," "))</f>
        <v>○</v>
      </c>
    </row>
    <row r="107" spans="2:24" ht="18.899999999999999" customHeight="1" thickBot="1">
      <c r="B107" s="498"/>
      <c r="C107" s="588"/>
      <c r="D107" s="589"/>
      <c r="E107" s="589"/>
      <c r="F107" s="589"/>
      <c r="G107" s="589"/>
      <c r="H107" s="589"/>
      <c r="I107" s="589"/>
      <c r="J107" s="589"/>
      <c r="K107" s="589"/>
      <c r="L107" s="589"/>
      <c r="M107" s="589"/>
      <c r="N107" s="590"/>
      <c r="O107" s="351"/>
      <c r="P107" s="352"/>
      <c r="Q107" s="200"/>
      <c r="R107" s="201"/>
      <c r="S107" s="202"/>
      <c r="V107" s="155"/>
      <c r="W107" s="155"/>
      <c r="X107" s="11"/>
    </row>
    <row r="108" spans="2:24" ht="18.899999999999999" customHeight="1">
      <c r="B108" s="42"/>
      <c r="C108" s="41"/>
      <c r="D108" s="41"/>
      <c r="E108" s="41"/>
      <c r="F108" s="41"/>
      <c r="G108" s="41"/>
      <c r="H108" s="41"/>
      <c r="I108" s="41"/>
      <c r="J108" s="41"/>
      <c r="K108" s="41"/>
      <c r="L108" s="41"/>
      <c r="M108" s="41"/>
      <c r="N108" s="41"/>
      <c r="T108" s="45"/>
    </row>
    <row r="109" spans="2:24" ht="18.899999999999999" customHeight="1">
      <c r="B109" s="204" t="s">
        <v>105</v>
      </c>
      <c r="C109" s="204"/>
      <c r="D109" s="204"/>
      <c r="E109" s="204"/>
      <c r="F109" s="204"/>
      <c r="G109" s="204"/>
      <c r="H109" s="204"/>
      <c r="I109" s="204"/>
      <c r="J109" s="204"/>
      <c r="K109" s="204"/>
      <c r="L109" s="204"/>
      <c r="M109" s="204"/>
      <c r="N109" s="204"/>
      <c r="O109" s="204"/>
      <c r="P109" s="204"/>
      <c r="Q109" s="204"/>
      <c r="R109" s="204"/>
      <c r="S109" s="204"/>
      <c r="T109" s="37"/>
    </row>
    <row r="110" spans="2:24" ht="18.899999999999999" customHeight="1" thickBot="1">
      <c r="B110" s="16" t="s">
        <v>62</v>
      </c>
      <c r="C110" s="353" t="s">
        <v>63</v>
      </c>
      <c r="D110" s="354"/>
      <c r="E110" s="354"/>
      <c r="F110" s="354"/>
      <c r="G110" s="354"/>
      <c r="H110" s="354"/>
      <c r="I110" s="354"/>
      <c r="J110" s="354"/>
      <c r="K110" s="354"/>
      <c r="L110" s="354"/>
      <c r="M110" s="354"/>
      <c r="N110" s="355"/>
      <c r="O110" s="356" t="s">
        <v>76</v>
      </c>
      <c r="P110" s="333"/>
      <c r="Q110" s="502" t="s">
        <v>61</v>
      </c>
      <c r="R110" s="208"/>
      <c r="S110" s="209"/>
      <c r="V110" s="11"/>
      <c r="W110" s="11" t="s">
        <v>87</v>
      </c>
      <c r="X110" s="11"/>
    </row>
    <row r="111" spans="2:24" ht="18.899999999999999" customHeight="1">
      <c r="B111" s="319" t="s">
        <v>96</v>
      </c>
      <c r="C111" s="525" t="s">
        <v>126</v>
      </c>
      <c r="D111" s="307"/>
      <c r="E111" s="307"/>
      <c r="F111" s="307"/>
      <c r="G111" s="307"/>
      <c r="H111" s="307"/>
      <c r="I111" s="307"/>
      <c r="J111" s="307"/>
      <c r="K111" s="307"/>
      <c r="L111" s="307"/>
      <c r="M111" s="307"/>
      <c r="N111" s="467"/>
      <c r="O111" s="526" t="s">
        <v>88</v>
      </c>
      <c r="P111" s="527"/>
      <c r="Q111" s="528"/>
      <c r="R111" s="324"/>
      <c r="S111" s="325"/>
      <c r="V111" s="155"/>
      <c r="W111" s="155" t="str">
        <f t="shared" ref="W111:W117" si="8">IF(O111="○","○",IF(Q111="○","○"," "))</f>
        <v>○</v>
      </c>
      <c r="X111" s="155" t="str">
        <f>IF(O111="○","-",IF(Q111="○","-","×"))</f>
        <v>-</v>
      </c>
    </row>
    <row r="112" spans="2:24" ht="18.899999999999999" customHeight="1" thickBot="1">
      <c r="B112" s="524"/>
      <c r="C112" s="468"/>
      <c r="D112" s="276"/>
      <c r="E112" s="276"/>
      <c r="F112" s="276"/>
      <c r="G112" s="276"/>
      <c r="H112" s="276"/>
      <c r="I112" s="276"/>
      <c r="J112" s="276"/>
      <c r="K112" s="276"/>
      <c r="L112" s="276"/>
      <c r="M112" s="276"/>
      <c r="N112" s="469"/>
      <c r="O112" s="593"/>
      <c r="P112" s="594"/>
      <c r="Q112" s="441"/>
      <c r="R112" s="289"/>
      <c r="S112" s="290"/>
      <c r="V112" s="155"/>
      <c r="W112" s="155"/>
      <c r="X112" s="155"/>
    </row>
    <row r="113" spans="1:24" ht="18.899999999999999" customHeight="1" thickBot="1">
      <c r="B113" s="524"/>
      <c r="C113" s="529" t="s">
        <v>129</v>
      </c>
      <c r="D113" s="289"/>
      <c r="E113" s="289"/>
      <c r="F113" s="289"/>
      <c r="G113" s="289"/>
      <c r="H113" s="289"/>
      <c r="I113" s="289"/>
      <c r="J113" s="289"/>
      <c r="K113" s="289"/>
      <c r="L113" s="289"/>
      <c r="M113" s="289"/>
      <c r="N113" s="530"/>
      <c r="O113" s="531" t="s">
        <v>88</v>
      </c>
      <c r="P113" s="532"/>
      <c r="Q113" s="441"/>
      <c r="R113" s="289"/>
      <c r="S113" s="290"/>
      <c r="V113" s="155"/>
      <c r="W113" s="155" t="str">
        <f t="shared" si="8"/>
        <v>○</v>
      </c>
      <c r="X113" s="155" t="str">
        <f>IF(O113="○","-",IF(Q113="○","-","×"))</f>
        <v>-</v>
      </c>
    </row>
    <row r="114" spans="1:24" ht="18.899999999999999" customHeight="1" thickBot="1">
      <c r="B114" s="524"/>
      <c r="C114" s="329"/>
      <c r="D114" s="289"/>
      <c r="E114" s="289"/>
      <c r="F114" s="289"/>
      <c r="G114" s="289"/>
      <c r="H114" s="289"/>
      <c r="I114" s="289"/>
      <c r="J114" s="289"/>
      <c r="K114" s="289"/>
      <c r="L114" s="289"/>
      <c r="M114" s="289"/>
      <c r="N114" s="530"/>
      <c r="O114" s="591"/>
      <c r="P114" s="592"/>
      <c r="Q114" s="441"/>
      <c r="R114" s="289"/>
      <c r="S114" s="290"/>
      <c r="V114" s="155"/>
      <c r="W114" s="155"/>
      <c r="X114" s="155"/>
    </row>
    <row r="115" spans="1:24" ht="18.899999999999999" customHeight="1" thickBot="1">
      <c r="B115" s="524"/>
      <c r="C115" s="529" t="s">
        <v>97</v>
      </c>
      <c r="D115" s="289"/>
      <c r="E115" s="289"/>
      <c r="F115" s="289"/>
      <c r="G115" s="289"/>
      <c r="H115" s="289"/>
      <c r="I115" s="289"/>
      <c r="J115" s="289"/>
      <c r="K115" s="289"/>
      <c r="L115" s="289"/>
      <c r="M115" s="289"/>
      <c r="N115" s="530"/>
      <c r="O115" s="531" t="s">
        <v>88</v>
      </c>
      <c r="P115" s="532"/>
      <c r="Q115" s="499"/>
      <c r="R115" s="289"/>
      <c r="S115" s="290"/>
      <c r="V115" s="11"/>
      <c r="W115" s="11" t="str">
        <f t="shared" si="8"/>
        <v>○</v>
      </c>
      <c r="X115" s="11" t="str">
        <f>IF(O115="○","-",IF(Q115="○","-","×"))</f>
        <v>-</v>
      </c>
    </row>
    <row r="116" spans="1:24" ht="18.899999999999999" customHeight="1" thickBot="1">
      <c r="B116" s="524"/>
      <c r="C116" s="529" t="s">
        <v>144</v>
      </c>
      <c r="D116" s="577"/>
      <c r="E116" s="577"/>
      <c r="F116" s="577"/>
      <c r="G116" s="577"/>
      <c r="H116" s="577"/>
      <c r="I116" s="577"/>
      <c r="J116" s="577"/>
      <c r="K116" s="577"/>
      <c r="L116" s="577"/>
      <c r="M116" s="577"/>
      <c r="N116" s="578"/>
      <c r="O116" s="531" t="s">
        <v>88</v>
      </c>
      <c r="P116" s="532"/>
      <c r="Q116" s="499"/>
      <c r="R116" s="289"/>
      <c r="S116" s="290"/>
      <c r="V116" s="11"/>
      <c r="W116" s="11" t="str">
        <f t="shared" si="8"/>
        <v>○</v>
      </c>
      <c r="X116" s="11" t="str">
        <f>IF(O116="○","-",IF(Q116="○","-","×"))</f>
        <v>-</v>
      </c>
    </row>
    <row r="117" spans="1:24" ht="18.899999999999999" customHeight="1">
      <c r="B117" s="524"/>
      <c r="C117" s="516" t="s">
        <v>220</v>
      </c>
      <c r="D117" s="517"/>
      <c r="E117" s="517"/>
      <c r="F117" s="517"/>
      <c r="G117" s="517"/>
      <c r="H117" s="517"/>
      <c r="I117" s="517"/>
      <c r="J117" s="517"/>
      <c r="K117" s="517"/>
      <c r="L117" s="517"/>
      <c r="M117" s="517"/>
      <c r="N117" s="517"/>
      <c r="O117" s="518"/>
      <c r="P117" s="519"/>
      <c r="Q117" s="442" t="s">
        <v>88</v>
      </c>
      <c r="R117" s="443"/>
      <c r="S117" s="444"/>
      <c r="V117" s="155"/>
      <c r="W117" s="155" t="str">
        <f t="shared" si="8"/>
        <v>○</v>
      </c>
      <c r="X117" s="155" t="str">
        <f>IF(O117="○","-",IF(Q117="○","-","×"))</f>
        <v>-</v>
      </c>
    </row>
    <row r="118" spans="1:24" ht="18.899999999999999" customHeight="1">
      <c r="B118" s="524"/>
      <c r="C118" s="579"/>
      <c r="D118" s="580"/>
      <c r="E118" s="580"/>
      <c r="F118" s="580"/>
      <c r="G118" s="580"/>
      <c r="H118" s="580"/>
      <c r="I118" s="580"/>
      <c r="J118" s="580"/>
      <c r="K118" s="580"/>
      <c r="L118" s="580"/>
      <c r="M118" s="580"/>
      <c r="N118" s="580"/>
      <c r="O118" s="520"/>
      <c r="P118" s="521"/>
      <c r="Q118" s="198"/>
      <c r="R118" s="155"/>
      <c r="S118" s="199"/>
      <c r="V118" s="155"/>
      <c r="W118" s="155"/>
      <c r="X118" s="155"/>
    </row>
    <row r="119" spans="1:24" ht="18.899999999999999" customHeight="1">
      <c r="B119" s="524"/>
      <c r="C119" s="579"/>
      <c r="D119" s="580"/>
      <c r="E119" s="580"/>
      <c r="F119" s="580"/>
      <c r="G119" s="580"/>
      <c r="H119" s="580"/>
      <c r="I119" s="580"/>
      <c r="J119" s="580"/>
      <c r="K119" s="580"/>
      <c r="L119" s="580"/>
      <c r="M119" s="580"/>
      <c r="N119" s="580"/>
      <c r="O119" s="520"/>
      <c r="P119" s="521"/>
      <c r="Q119" s="198"/>
      <c r="R119" s="155"/>
      <c r="S119" s="199"/>
      <c r="V119" s="155"/>
      <c r="W119" s="155"/>
      <c r="X119" s="155"/>
    </row>
    <row r="120" spans="1:24" ht="18.899999999999999" customHeight="1">
      <c r="B120" s="524"/>
      <c r="C120" s="579"/>
      <c r="D120" s="580"/>
      <c r="E120" s="580"/>
      <c r="F120" s="580"/>
      <c r="G120" s="580"/>
      <c r="H120" s="580"/>
      <c r="I120" s="580"/>
      <c r="J120" s="580"/>
      <c r="K120" s="580"/>
      <c r="L120" s="580"/>
      <c r="M120" s="580"/>
      <c r="N120" s="580"/>
      <c r="O120" s="520"/>
      <c r="P120" s="521"/>
      <c r="Q120" s="198"/>
      <c r="R120" s="155"/>
      <c r="S120" s="199"/>
      <c r="V120" s="155"/>
      <c r="W120" s="155"/>
      <c r="X120" s="155"/>
    </row>
    <row r="121" spans="1:24" ht="18.899999999999999" customHeight="1">
      <c r="B121" s="524"/>
      <c r="C121" s="579"/>
      <c r="D121" s="580"/>
      <c r="E121" s="580"/>
      <c r="F121" s="580"/>
      <c r="G121" s="580"/>
      <c r="H121" s="580"/>
      <c r="I121" s="580"/>
      <c r="J121" s="580"/>
      <c r="K121" s="580"/>
      <c r="L121" s="580"/>
      <c r="M121" s="580"/>
      <c r="N121" s="580"/>
      <c r="O121" s="520"/>
      <c r="P121" s="521"/>
      <c r="Q121" s="198"/>
      <c r="R121" s="155"/>
      <c r="S121" s="199"/>
      <c r="V121" s="155"/>
      <c r="W121" s="155"/>
      <c r="X121" s="155"/>
    </row>
    <row r="122" spans="1:24" ht="18.899999999999999" customHeight="1" thickBot="1">
      <c r="B122" s="524"/>
      <c r="C122" s="581"/>
      <c r="D122" s="582"/>
      <c r="E122" s="582"/>
      <c r="F122" s="582"/>
      <c r="G122" s="582"/>
      <c r="H122" s="582"/>
      <c r="I122" s="582"/>
      <c r="J122" s="582"/>
      <c r="K122" s="582"/>
      <c r="L122" s="582"/>
      <c r="M122" s="582"/>
      <c r="N122" s="582"/>
      <c r="O122" s="522"/>
      <c r="P122" s="523"/>
      <c r="Q122" s="200"/>
      <c r="R122" s="201"/>
      <c r="S122" s="202"/>
      <c r="V122" s="155"/>
      <c r="W122" s="155"/>
      <c r="X122" s="155"/>
    </row>
    <row r="123" spans="1:24" ht="18.899999999999999" customHeight="1" thickBot="1">
      <c r="A123" s="102"/>
      <c r="B123" s="178" t="s">
        <v>95</v>
      </c>
      <c r="C123" s="462" t="s">
        <v>172</v>
      </c>
      <c r="D123" s="463"/>
      <c r="E123" s="463"/>
      <c r="F123" s="463"/>
      <c r="G123" s="463"/>
      <c r="H123" s="463"/>
      <c r="I123" s="463"/>
      <c r="J123" s="463"/>
      <c r="K123" s="463"/>
      <c r="L123" s="463"/>
      <c r="M123" s="463"/>
      <c r="N123" s="464"/>
      <c r="O123" s="198" t="s">
        <v>88</v>
      </c>
      <c r="P123" s="216"/>
      <c r="Q123" s="482"/>
      <c r="R123" s="324"/>
      <c r="S123" s="325"/>
      <c r="V123" s="11"/>
      <c r="W123" s="11" t="str">
        <f t="shared" ref="W123:W126" si="9">IF(O123="○","○",IF(Q123="○","○"," "))</f>
        <v>○</v>
      </c>
      <c r="X123" s="11" t="str">
        <f>IF(O123="○","-",IF(Q123="○","-","×"))</f>
        <v>-</v>
      </c>
    </row>
    <row r="124" spans="1:24" ht="18.899999999999999" customHeight="1" thickBot="1">
      <c r="A124" s="102"/>
      <c r="B124" s="179"/>
      <c r="C124" s="483" t="s">
        <v>173</v>
      </c>
      <c r="D124" s="484"/>
      <c r="E124" s="484"/>
      <c r="F124" s="484"/>
      <c r="G124" s="484"/>
      <c r="H124" s="484"/>
      <c r="I124" s="484"/>
      <c r="J124" s="484"/>
      <c r="K124" s="484"/>
      <c r="L124" s="484"/>
      <c r="M124" s="484"/>
      <c r="N124" s="485"/>
      <c r="O124" s="439" t="s">
        <v>88</v>
      </c>
      <c r="P124" s="440"/>
      <c r="Q124" s="499"/>
      <c r="R124" s="289"/>
      <c r="S124" s="290"/>
      <c r="V124" s="11"/>
      <c r="W124" s="11" t="str">
        <f t="shared" si="9"/>
        <v>○</v>
      </c>
      <c r="X124" s="11" t="str">
        <f t="shared" ref="X124:X130" si="10">IF(O124="○","-",IF(Q124="○","-","×"))</f>
        <v>-</v>
      </c>
    </row>
    <row r="125" spans="1:24" ht="18.899999999999999" customHeight="1" thickBot="1">
      <c r="A125" s="102"/>
      <c r="B125" s="179"/>
      <c r="C125" s="483" t="s">
        <v>174</v>
      </c>
      <c r="D125" s="484"/>
      <c r="E125" s="484"/>
      <c r="F125" s="484"/>
      <c r="G125" s="484"/>
      <c r="H125" s="484"/>
      <c r="I125" s="484"/>
      <c r="J125" s="484"/>
      <c r="K125" s="484"/>
      <c r="L125" s="484"/>
      <c r="M125" s="484"/>
      <c r="N125" s="485"/>
      <c r="O125" s="439" t="s">
        <v>88</v>
      </c>
      <c r="P125" s="440"/>
      <c r="Q125" s="442"/>
      <c r="R125" s="500"/>
      <c r="S125" s="501"/>
      <c r="V125" s="11"/>
      <c r="W125" s="11" t="str">
        <f t="shared" si="9"/>
        <v>○</v>
      </c>
      <c r="X125" s="11" t="str">
        <f t="shared" si="10"/>
        <v>-</v>
      </c>
    </row>
    <row r="126" spans="1:24" ht="37.5" customHeight="1" thickBot="1">
      <c r="A126" s="102"/>
      <c r="B126" s="179"/>
      <c r="C126" s="483" t="s">
        <v>179</v>
      </c>
      <c r="D126" s="484"/>
      <c r="E126" s="484"/>
      <c r="F126" s="484"/>
      <c r="G126" s="484"/>
      <c r="H126" s="484"/>
      <c r="I126" s="484"/>
      <c r="J126" s="484"/>
      <c r="K126" s="484"/>
      <c r="L126" s="484"/>
      <c r="M126" s="484"/>
      <c r="N126" s="485"/>
      <c r="O126" s="439" t="s">
        <v>88</v>
      </c>
      <c r="P126" s="440"/>
      <c r="Q126" s="441"/>
      <c r="R126" s="289"/>
      <c r="S126" s="290"/>
      <c r="V126" s="11"/>
      <c r="W126" s="11" t="str">
        <f t="shared" si="9"/>
        <v>○</v>
      </c>
      <c r="X126" s="11" t="str">
        <f t="shared" si="10"/>
        <v>-</v>
      </c>
    </row>
    <row r="127" spans="1:24" ht="37.5" customHeight="1" thickBot="1">
      <c r="A127" s="102"/>
      <c r="B127" s="179"/>
      <c r="C127" s="483" t="s">
        <v>180</v>
      </c>
      <c r="D127" s="484"/>
      <c r="E127" s="484"/>
      <c r="F127" s="484"/>
      <c r="G127" s="484"/>
      <c r="H127" s="484"/>
      <c r="I127" s="484"/>
      <c r="J127" s="484"/>
      <c r="K127" s="484"/>
      <c r="L127" s="484"/>
      <c r="M127" s="484"/>
      <c r="N127" s="485"/>
      <c r="O127" s="439" t="s">
        <v>88</v>
      </c>
      <c r="P127" s="440"/>
      <c r="Q127" s="442"/>
      <c r="R127" s="443"/>
      <c r="S127" s="444"/>
      <c r="T127" s="52"/>
      <c r="V127" s="11"/>
      <c r="W127" s="11" t="str">
        <f>IF(O127="○","○",IF(Q127="○","○"," "))</f>
        <v>○</v>
      </c>
      <c r="X127" s="11" t="str">
        <f t="shared" si="10"/>
        <v>-</v>
      </c>
    </row>
    <row r="128" spans="1:24" ht="36.75" customHeight="1" thickBot="1">
      <c r="A128" s="102"/>
      <c r="B128" s="179"/>
      <c r="C128" s="483" t="s">
        <v>175</v>
      </c>
      <c r="D128" s="484"/>
      <c r="E128" s="484"/>
      <c r="F128" s="484"/>
      <c r="G128" s="484"/>
      <c r="H128" s="484"/>
      <c r="I128" s="484"/>
      <c r="J128" s="484"/>
      <c r="K128" s="484"/>
      <c r="L128" s="484"/>
      <c r="M128" s="484"/>
      <c r="N128" s="485"/>
      <c r="O128" s="351" t="s">
        <v>88</v>
      </c>
      <c r="P128" s="352"/>
      <c r="Q128" s="442"/>
      <c r="R128" s="443"/>
      <c r="S128" s="444"/>
      <c r="V128" s="11"/>
      <c r="W128" s="11" t="str">
        <f>IF(O128="○","○",IF(Q128="○","○"," "))</f>
        <v>○</v>
      </c>
      <c r="X128" s="11" t="str">
        <f t="shared" si="10"/>
        <v>-</v>
      </c>
    </row>
    <row r="129" spans="1:24" ht="36.75" customHeight="1" thickBot="1">
      <c r="A129" s="102"/>
      <c r="B129" s="179"/>
      <c r="C129" s="483" t="s">
        <v>176</v>
      </c>
      <c r="D129" s="484"/>
      <c r="E129" s="484"/>
      <c r="F129" s="484"/>
      <c r="G129" s="484"/>
      <c r="H129" s="484"/>
      <c r="I129" s="484"/>
      <c r="J129" s="484"/>
      <c r="K129" s="484"/>
      <c r="L129" s="484"/>
      <c r="M129" s="484"/>
      <c r="N129" s="485"/>
      <c r="O129" s="351" t="s">
        <v>88</v>
      </c>
      <c r="P129" s="352"/>
      <c r="Q129" s="442"/>
      <c r="R129" s="443"/>
      <c r="S129" s="444"/>
      <c r="T129" s="45"/>
      <c r="V129" s="11"/>
      <c r="W129" s="11" t="str">
        <f>IF(O129="○","○",IF(Q129="○","○"," "))</f>
        <v>○</v>
      </c>
      <c r="X129" s="11" t="str">
        <f t="shared" si="10"/>
        <v>-</v>
      </c>
    </row>
    <row r="130" spans="1:24" ht="18.75" customHeight="1">
      <c r="A130" s="102"/>
      <c r="B130" s="179"/>
      <c r="C130" s="507" t="s">
        <v>222</v>
      </c>
      <c r="D130" s="508"/>
      <c r="E130" s="508"/>
      <c r="F130" s="508"/>
      <c r="G130" s="508"/>
      <c r="H130" s="508"/>
      <c r="I130" s="508"/>
      <c r="J130" s="508"/>
      <c r="K130" s="508"/>
      <c r="L130" s="508"/>
      <c r="M130" s="508"/>
      <c r="N130" s="509"/>
      <c r="O130" s="214"/>
      <c r="P130" s="215"/>
      <c r="Q130" s="442" t="s">
        <v>88</v>
      </c>
      <c r="R130" s="443"/>
      <c r="S130" s="444"/>
      <c r="V130" s="155"/>
      <c r="W130" s="155" t="str">
        <f>IF(O130="○","○",IF(Q130="○","○"," "))</f>
        <v>○</v>
      </c>
      <c r="X130" s="155" t="str">
        <f t="shared" si="10"/>
        <v>-</v>
      </c>
    </row>
    <row r="131" spans="1:24" ht="18.75" customHeight="1">
      <c r="A131" s="102"/>
      <c r="B131" s="179"/>
      <c r="C131" s="510"/>
      <c r="D131" s="511"/>
      <c r="E131" s="511"/>
      <c r="F131" s="511"/>
      <c r="G131" s="511"/>
      <c r="H131" s="511"/>
      <c r="I131" s="511"/>
      <c r="J131" s="511"/>
      <c r="K131" s="511"/>
      <c r="L131" s="511"/>
      <c r="M131" s="511"/>
      <c r="N131" s="512"/>
      <c r="O131" s="198"/>
      <c r="P131" s="216"/>
      <c r="Q131" s="198"/>
      <c r="R131" s="155"/>
      <c r="S131" s="199"/>
      <c r="V131" s="155"/>
      <c r="W131" s="155"/>
      <c r="X131" s="155"/>
    </row>
    <row r="132" spans="1:24" ht="18.75" customHeight="1">
      <c r="A132" s="102"/>
      <c r="B132" s="179"/>
      <c r="C132" s="510"/>
      <c r="D132" s="511"/>
      <c r="E132" s="511"/>
      <c r="F132" s="511"/>
      <c r="G132" s="511"/>
      <c r="H132" s="511"/>
      <c r="I132" s="511"/>
      <c r="J132" s="511"/>
      <c r="K132" s="511"/>
      <c r="L132" s="511"/>
      <c r="M132" s="511"/>
      <c r="N132" s="512"/>
      <c r="O132" s="198"/>
      <c r="P132" s="216"/>
      <c r="Q132" s="198"/>
      <c r="R132" s="155"/>
      <c r="S132" s="199"/>
      <c r="V132" s="155"/>
      <c r="W132" s="155"/>
      <c r="X132" s="155"/>
    </row>
    <row r="133" spans="1:24" ht="18.75" customHeight="1">
      <c r="A133" s="102"/>
      <c r="B133" s="179"/>
      <c r="C133" s="510"/>
      <c r="D133" s="511"/>
      <c r="E133" s="511"/>
      <c r="F133" s="511"/>
      <c r="G133" s="511"/>
      <c r="H133" s="511"/>
      <c r="I133" s="511"/>
      <c r="J133" s="511"/>
      <c r="K133" s="511"/>
      <c r="L133" s="511"/>
      <c r="M133" s="511"/>
      <c r="N133" s="512"/>
      <c r="O133" s="198"/>
      <c r="P133" s="216"/>
      <c r="Q133" s="198"/>
      <c r="R133" s="155"/>
      <c r="S133" s="199"/>
      <c r="V133" s="155"/>
      <c r="W133" s="155"/>
      <c r="X133" s="155"/>
    </row>
    <row r="134" spans="1:24" ht="18.75" customHeight="1" thickBot="1">
      <c r="A134" s="102"/>
      <c r="B134" s="180"/>
      <c r="C134" s="513"/>
      <c r="D134" s="514"/>
      <c r="E134" s="514"/>
      <c r="F134" s="514"/>
      <c r="G134" s="514"/>
      <c r="H134" s="514"/>
      <c r="I134" s="514"/>
      <c r="J134" s="514"/>
      <c r="K134" s="514"/>
      <c r="L134" s="514"/>
      <c r="M134" s="514"/>
      <c r="N134" s="515"/>
      <c r="O134" s="351"/>
      <c r="P134" s="352"/>
      <c r="Q134" s="200"/>
      <c r="R134" s="201"/>
      <c r="S134" s="202"/>
      <c r="V134" s="155"/>
      <c r="W134" s="155"/>
      <c r="X134" s="155"/>
    </row>
    <row r="135" spans="1:24" ht="18.899999999999999" customHeight="1">
      <c r="C135" s="51"/>
      <c r="O135" s="11"/>
      <c r="P135" s="11"/>
      <c r="Q135" s="11"/>
      <c r="R135" s="50"/>
      <c r="S135" s="43"/>
      <c r="T135" s="45"/>
      <c r="V135" s="11"/>
      <c r="W135" s="11"/>
      <c r="X135" s="11"/>
    </row>
    <row r="136" spans="1:24" ht="18.899999999999999" customHeight="1">
      <c r="B136" s="48" t="s">
        <v>130</v>
      </c>
      <c r="C136" s="1"/>
      <c r="D136" s="583" t="s">
        <v>131</v>
      </c>
      <c r="E136" s="583"/>
      <c r="F136" s="583"/>
      <c r="G136" s="583"/>
      <c r="H136" s="465" t="s">
        <v>132</v>
      </c>
      <c r="I136" s="465"/>
      <c r="J136" s="465"/>
      <c r="K136" s="465"/>
      <c r="L136" s="465"/>
      <c r="M136" s="465"/>
      <c r="N136" s="465"/>
      <c r="O136" s="465"/>
      <c r="P136" s="11"/>
      <c r="Q136" s="11"/>
      <c r="R136" s="50"/>
      <c r="S136" s="43"/>
      <c r="T136" s="45"/>
      <c r="V136" s="11"/>
      <c r="W136" s="11"/>
      <c r="X136" s="11"/>
    </row>
    <row r="137" spans="1:24" ht="18.899999999999999" customHeight="1">
      <c r="B137" s="48"/>
      <c r="C137" s="51"/>
      <c r="D137" s="584" t="s">
        <v>137</v>
      </c>
      <c r="E137" s="585"/>
      <c r="F137" s="585" t="s">
        <v>138</v>
      </c>
      <c r="G137" s="585"/>
      <c r="H137" s="585" t="s">
        <v>49</v>
      </c>
      <c r="I137" s="585"/>
      <c r="J137" s="585" t="s">
        <v>50</v>
      </c>
      <c r="K137" s="585"/>
      <c r="L137" s="585" t="s">
        <v>51</v>
      </c>
      <c r="M137" s="585"/>
      <c r="N137" s="576" t="s">
        <v>136</v>
      </c>
      <c r="O137" s="576"/>
      <c r="P137" s="11"/>
      <c r="Q137" s="11"/>
      <c r="R137" s="50"/>
      <c r="S137" s="43"/>
      <c r="T137" s="45"/>
      <c r="V137" s="11"/>
      <c r="W137" s="11"/>
      <c r="X137" s="11"/>
    </row>
    <row r="138" spans="1:24" ht="18.899999999999999" customHeight="1">
      <c r="B138" s="48"/>
      <c r="C138" s="51"/>
      <c r="D138" s="552" t="s">
        <v>139</v>
      </c>
      <c r="E138" s="552"/>
      <c r="F138" s="552" t="s">
        <v>139</v>
      </c>
      <c r="G138" s="552"/>
      <c r="H138" s="550" t="s">
        <v>139</v>
      </c>
      <c r="I138" s="551"/>
      <c r="J138" s="550" t="s">
        <v>139</v>
      </c>
      <c r="K138" s="551"/>
      <c r="L138" s="550" t="s">
        <v>139</v>
      </c>
      <c r="M138" s="551"/>
      <c r="N138" s="575" t="s">
        <v>139</v>
      </c>
      <c r="O138" s="551"/>
      <c r="P138" s="11"/>
      <c r="Q138" s="11"/>
      <c r="R138" s="50"/>
      <c r="S138" s="43"/>
      <c r="T138" s="45"/>
      <c r="V138" s="11"/>
      <c r="W138" s="11"/>
      <c r="X138" s="11"/>
    </row>
    <row r="139" spans="1:24" ht="18.899999999999999" customHeight="1">
      <c r="B139" s="48"/>
      <c r="C139" s="51"/>
      <c r="D139" s="536" t="s">
        <v>140</v>
      </c>
      <c r="E139" s="536"/>
      <c r="F139" s="536" t="s">
        <v>140</v>
      </c>
      <c r="G139" s="536"/>
      <c r="H139" s="547"/>
      <c r="I139" s="540"/>
      <c r="J139" s="547"/>
      <c r="K139" s="540"/>
      <c r="L139" s="547"/>
      <c r="M139" s="540"/>
      <c r="N139" s="539"/>
      <c r="O139" s="540"/>
      <c r="P139" s="11"/>
      <c r="Q139" s="11"/>
      <c r="R139" s="50"/>
      <c r="S139" s="43"/>
      <c r="T139" s="45"/>
      <c r="V139" s="11"/>
      <c r="W139" s="11"/>
      <c r="X139" s="11"/>
    </row>
    <row r="140" spans="1:24" ht="18.899999999999999" customHeight="1">
      <c r="B140" s="11"/>
      <c r="T140" s="45"/>
    </row>
    <row r="141" spans="1:24" ht="18.899999999999999" customHeight="1">
      <c r="B141" s="204" t="s">
        <v>106</v>
      </c>
      <c r="C141" s="204"/>
      <c r="D141" s="204"/>
      <c r="E141" s="204"/>
      <c r="F141" s="204"/>
      <c r="G141" s="204"/>
      <c r="H141" s="204"/>
      <c r="I141" s="204"/>
      <c r="J141" s="204"/>
      <c r="K141" s="204"/>
      <c r="L141" s="204"/>
      <c r="M141" s="204"/>
      <c r="N141" s="204"/>
      <c r="O141" s="204"/>
      <c r="P141" s="204"/>
      <c r="Q141" s="204"/>
      <c r="R141" s="204"/>
      <c r="S141" s="204"/>
      <c r="T141" s="37"/>
    </row>
    <row r="142" spans="1:24" ht="18.899999999999999" customHeight="1" thickBot="1">
      <c r="B142" s="16" t="s">
        <v>62</v>
      </c>
      <c r="C142" s="353" t="s">
        <v>63</v>
      </c>
      <c r="D142" s="354"/>
      <c r="E142" s="354"/>
      <c r="F142" s="354"/>
      <c r="G142" s="354"/>
      <c r="H142" s="354"/>
      <c r="I142" s="354"/>
      <c r="J142" s="354"/>
      <c r="K142" s="354"/>
      <c r="L142" s="354"/>
      <c r="M142" s="354"/>
      <c r="N142" s="354"/>
      <c r="O142" s="354"/>
      <c r="P142" s="354"/>
      <c r="Q142" s="355"/>
      <c r="R142" s="356" t="s">
        <v>64</v>
      </c>
      <c r="S142" s="333"/>
      <c r="V142" s="11" t="s">
        <v>87</v>
      </c>
      <c r="W142" s="11"/>
    </row>
    <row r="143" spans="1:24" ht="18.899999999999999" customHeight="1">
      <c r="B143" s="548" t="s">
        <v>107</v>
      </c>
      <c r="C143" s="541" t="s">
        <v>77</v>
      </c>
      <c r="D143" s="324"/>
      <c r="E143" s="324"/>
      <c r="F143" s="324"/>
      <c r="G143" s="324"/>
      <c r="H143" s="324"/>
      <c r="I143" s="324"/>
      <c r="J143" s="324"/>
      <c r="K143" s="324"/>
      <c r="L143" s="324"/>
      <c r="M143" s="324"/>
      <c r="N143" s="324"/>
      <c r="O143" s="324"/>
      <c r="P143" s="324"/>
      <c r="Q143" s="358"/>
      <c r="R143" s="542" t="s">
        <v>88</v>
      </c>
      <c r="S143" s="543"/>
      <c r="V143" s="155" t="str">
        <f>IF(R143="○","○","　")</f>
        <v>○</v>
      </c>
      <c r="W143" s="155" t="str">
        <f>IF(R143="","×","-")</f>
        <v>-</v>
      </c>
    </row>
    <row r="144" spans="1:24" ht="18.899999999999999" customHeight="1">
      <c r="B144" s="549"/>
      <c r="C144" s="329"/>
      <c r="D144" s="289"/>
      <c r="E144" s="289"/>
      <c r="F144" s="289"/>
      <c r="G144" s="289"/>
      <c r="H144" s="289"/>
      <c r="I144" s="289"/>
      <c r="J144" s="289"/>
      <c r="K144" s="289"/>
      <c r="L144" s="289"/>
      <c r="M144" s="289"/>
      <c r="N144" s="289"/>
      <c r="O144" s="289"/>
      <c r="P144" s="289"/>
      <c r="Q144" s="530"/>
      <c r="R144" s="542"/>
      <c r="S144" s="543"/>
      <c r="V144" s="155"/>
      <c r="W144" s="155"/>
    </row>
    <row r="145" spans="2:23" ht="18.899999999999999" customHeight="1">
      <c r="B145" s="549"/>
      <c r="C145" s="329"/>
      <c r="D145" s="289"/>
      <c r="E145" s="289"/>
      <c r="F145" s="289"/>
      <c r="G145" s="289"/>
      <c r="H145" s="289"/>
      <c r="I145" s="289"/>
      <c r="J145" s="289"/>
      <c r="K145" s="289"/>
      <c r="L145" s="289"/>
      <c r="M145" s="289"/>
      <c r="N145" s="289"/>
      <c r="O145" s="289"/>
      <c r="P145" s="289"/>
      <c r="Q145" s="530"/>
      <c r="R145" s="542"/>
      <c r="S145" s="543"/>
      <c r="V145" s="155"/>
      <c r="W145" s="155"/>
    </row>
    <row r="146" spans="2:23" ht="18.899999999999999" customHeight="1" thickBot="1">
      <c r="B146" s="549"/>
      <c r="C146" s="329"/>
      <c r="D146" s="289"/>
      <c r="E146" s="289"/>
      <c r="F146" s="289"/>
      <c r="G146" s="289"/>
      <c r="H146" s="289"/>
      <c r="I146" s="289"/>
      <c r="J146" s="289"/>
      <c r="K146" s="289"/>
      <c r="L146" s="289"/>
      <c r="M146" s="289"/>
      <c r="N146" s="289"/>
      <c r="O146" s="289"/>
      <c r="P146" s="289"/>
      <c r="Q146" s="530"/>
      <c r="R146" s="544"/>
      <c r="S146" s="545"/>
      <c r="V146" s="155"/>
      <c r="W146" s="155"/>
    </row>
    <row r="147" spans="2:23" ht="18.899999999999999" customHeight="1" thickBot="1">
      <c r="B147" s="549"/>
      <c r="C147" s="546" t="s">
        <v>98</v>
      </c>
      <c r="D147" s="289"/>
      <c r="E147" s="289"/>
      <c r="F147" s="289"/>
      <c r="G147" s="289"/>
      <c r="H147" s="289"/>
      <c r="I147" s="289"/>
      <c r="J147" s="289"/>
      <c r="K147" s="289"/>
      <c r="L147" s="289"/>
      <c r="M147" s="289"/>
      <c r="N147" s="289"/>
      <c r="O147" s="289"/>
      <c r="P147" s="289"/>
      <c r="Q147" s="530"/>
      <c r="R147" s="537" t="s">
        <v>88</v>
      </c>
      <c r="S147" s="538"/>
      <c r="V147" s="155" t="str">
        <f t="shared" ref="V147:V151" si="11">IF(R147="○","○","　")</f>
        <v>○</v>
      </c>
      <c r="W147" s="155" t="str">
        <f>IF(R147="","×","-")</f>
        <v>-</v>
      </c>
    </row>
    <row r="148" spans="2:23" ht="18.899999999999999" customHeight="1" thickBot="1">
      <c r="B148" s="549"/>
      <c r="C148" s="329"/>
      <c r="D148" s="289"/>
      <c r="E148" s="289"/>
      <c r="F148" s="289"/>
      <c r="G148" s="289"/>
      <c r="H148" s="289"/>
      <c r="I148" s="289"/>
      <c r="J148" s="289"/>
      <c r="K148" s="289"/>
      <c r="L148" s="289"/>
      <c r="M148" s="289"/>
      <c r="N148" s="289"/>
      <c r="O148" s="289"/>
      <c r="P148" s="289"/>
      <c r="Q148" s="530"/>
      <c r="R148" s="537"/>
      <c r="S148" s="538"/>
      <c r="V148" s="155"/>
      <c r="W148" s="155"/>
    </row>
    <row r="149" spans="2:23" ht="18.899999999999999" customHeight="1" thickBot="1">
      <c r="B149" s="549"/>
      <c r="C149" s="546" t="s">
        <v>78</v>
      </c>
      <c r="D149" s="289"/>
      <c r="E149" s="289"/>
      <c r="F149" s="289"/>
      <c r="G149" s="289"/>
      <c r="H149" s="289"/>
      <c r="I149" s="289"/>
      <c r="J149" s="289"/>
      <c r="K149" s="289"/>
      <c r="L149" s="289"/>
      <c r="M149" s="289"/>
      <c r="N149" s="289"/>
      <c r="O149" s="289"/>
      <c r="P149" s="289"/>
      <c r="Q149" s="530"/>
      <c r="R149" s="537" t="s">
        <v>88</v>
      </c>
      <c r="S149" s="538"/>
      <c r="V149" s="11" t="str">
        <f t="shared" si="11"/>
        <v>○</v>
      </c>
      <c r="W149" s="11" t="str">
        <f>IF(R149="","×","-")</f>
        <v>-</v>
      </c>
    </row>
    <row r="150" spans="2:23" ht="18.899999999999999" customHeight="1" thickBot="1">
      <c r="B150" s="549"/>
      <c r="C150" s="533" t="s">
        <v>181</v>
      </c>
      <c r="D150" s="534"/>
      <c r="E150" s="534"/>
      <c r="F150" s="534"/>
      <c r="G150" s="534"/>
      <c r="H150" s="534"/>
      <c r="I150" s="534"/>
      <c r="J150" s="534"/>
      <c r="K150" s="534"/>
      <c r="L150" s="534"/>
      <c r="M150" s="534"/>
      <c r="N150" s="534"/>
      <c r="O150" s="534"/>
      <c r="P150" s="534"/>
      <c r="Q150" s="535"/>
      <c r="R150" s="537" t="s">
        <v>88</v>
      </c>
      <c r="S150" s="538"/>
      <c r="V150" s="11" t="str">
        <f t="shared" si="11"/>
        <v>○</v>
      </c>
      <c r="W150" s="11" t="str">
        <f>IF(R150="","×","-")</f>
        <v>-</v>
      </c>
    </row>
    <row r="151" spans="2:23" ht="18.899999999999999" customHeight="1">
      <c r="B151" s="549"/>
      <c r="C151" s="570" t="s">
        <v>145</v>
      </c>
      <c r="D151" s="289"/>
      <c r="E151" s="289"/>
      <c r="F151" s="289"/>
      <c r="G151" s="289"/>
      <c r="H151" s="289"/>
      <c r="I151" s="289"/>
      <c r="J151" s="289"/>
      <c r="K151" s="289"/>
      <c r="L151" s="289"/>
      <c r="M151" s="289"/>
      <c r="N151" s="289"/>
      <c r="O151" s="289"/>
      <c r="P151" s="289"/>
      <c r="Q151" s="530"/>
      <c r="R151" s="542" t="s">
        <v>88</v>
      </c>
      <c r="S151" s="543"/>
      <c r="V151" s="155" t="str">
        <f t="shared" si="11"/>
        <v>○</v>
      </c>
      <c r="W151" s="155" t="str">
        <f>IF(R151="","×","-")</f>
        <v>-</v>
      </c>
    </row>
    <row r="152" spans="2:23" ht="18.899999999999999" customHeight="1">
      <c r="B152" s="549"/>
      <c r="C152" s="329"/>
      <c r="D152" s="289"/>
      <c r="E152" s="289"/>
      <c r="F152" s="289"/>
      <c r="G152" s="289"/>
      <c r="H152" s="289"/>
      <c r="I152" s="289"/>
      <c r="J152" s="289"/>
      <c r="K152" s="289"/>
      <c r="L152" s="289"/>
      <c r="M152" s="289"/>
      <c r="N152" s="289"/>
      <c r="O152" s="289"/>
      <c r="P152" s="289"/>
      <c r="Q152" s="530"/>
      <c r="R152" s="544"/>
      <c r="S152" s="545"/>
      <c r="V152" s="155"/>
      <c r="W152" s="155"/>
    </row>
    <row r="153" spans="2:23" ht="18.899999999999999" customHeight="1">
      <c r="B153" s="549"/>
      <c r="C153" s="329"/>
      <c r="D153" s="289"/>
      <c r="E153" s="289"/>
      <c r="F153" s="289"/>
      <c r="G153" s="289"/>
      <c r="H153" s="289"/>
      <c r="I153" s="289"/>
      <c r="J153" s="289"/>
      <c r="K153" s="289"/>
      <c r="L153" s="289"/>
      <c r="M153" s="289"/>
      <c r="N153" s="289"/>
      <c r="O153" s="289"/>
      <c r="P153" s="289"/>
      <c r="Q153" s="530"/>
      <c r="R153" s="544"/>
      <c r="S153" s="545"/>
      <c r="V153" s="155"/>
      <c r="W153" s="155"/>
    </row>
    <row r="154" spans="2:23" ht="18.899999999999999" customHeight="1" thickBot="1">
      <c r="B154" s="549"/>
      <c r="C154" s="571"/>
      <c r="D154" s="317"/>
      <c r="E154" s="317"/>
      <c r="F154" s="317"/>
      <c r="G154" s="317"/>
      <c r="H154" s="317"/>
      <c r="I154" s="317"/>
      <c r="J154" s="317"/>
      <c r="K154" s="317"/>
      <c r="L154" s="317"/>
      <c r="M154" s="317"/>
      <c r="N154" s="317"/>
      <c r="O154" s="317"/>
      <c r="P154" s="317"/>
      <c r="Q154" s="572"/>
      <c r="R154" s="573"/>
      <c r="S154" s="574"/>
      <c r="V154" s="155"/>
      <c r="W154" s="155"/>
    </row>
    <row r="155" spans="2:23" ht="18.899999999999999" customHeight="1">
      <c r="B155" s="42"/>
      <c r="C155" s="41"/>
      <c r="T155" s="45"/>
    </row>
    <row r="156" spans="2:23" ht="18.75" customHeight="1">
      <c r="B156" s="35"/>
      <c r="C156" s="35"/>
      <c r="D156" s="35"/>
      <c r="E156" s="35"/>
      <c r="F156" s="35"/>
      <c r="G156" s="35"/>
      <c r="H156" s="35"/>
      <c r="I156" s="35"/>
      <c r="J156" s="35"/>
      <c r="K156" s="35"/>
      <c r="L156" s="35"/>
      <c r="M156" s="35"/>
      <c r="N156" s="35"/>
      <c r="O156" s="35"/>
      <c r="P156" s="35"/>
      <c r="Q156" s="35"/>
      <c r="R156" s="35"/>
      <c r="S156" s="35"/>
      <c r="T156" s="45"/>
    </row>
    <row r="157" spans="2:23" ht="18.899999999999999" customHeight="1">
      <c r="T157"/>
    </row>
    <row r="158" spans="2:23" ht="18.899999999999999" customHeight="1"/>
    <row r="159" spans="2:23" ht="18.899999999999999" customHeight="1"/>
    <row r="160" spans="2:23" ht="18.899999999999999" customHeight="1"/>
    <row r="161" spans="1:141" ht="18.899999999999999" customHeight="1"/>
    <row r="162" spans="1:141" ht="18.899999999999999" customHeight="1"/>
    <row r="163" spans="1:141" ht="18.899999999999999" customHeight="1"/>
    <row r="164" spans="1:141" ht="18.899999999999999" customHeight="1"/>
    <row r="165" spans="1:141" ht="18.899999999999999" customHeight="1"/>
    <row r="166" spans="1:141" ht="18.899999999999999" customHeight="1"/>
    <row r="167" spans="1:141" ht="18.899999999999999" customHeight="1"/>
    <row r="168" spans="1:141" ht="18.899999999999999" customHeight="1"/>
    <row r="169" spans="1:141" ht="18.899999999999999" customHeight="1"/>
    <row r="170" spans="1:141" ht="18.899999999999999" customHeight="1"/>
    <row r="171" spans="1:141" ht="18.899999999999999" customHeight="1"/>
    <row r="172" spans="1:141" s="36" customFormat="1" ht="18.899999999999999" customHeight="1">
      <c r="A172" s="34"/>
      <c r="B172"/>
      <c r="C172"/>
      <c r="D172"/>
      <c r="E172"/>
      <c r="F172"/>
      <c r="G172"/>
      <c r="H172"/>
      <c r="I172"/>
      <c r="J172"/>
      <c r="K172"/>
      <c r="L172"/>
      <c r="M172"/>
      <c r="N172"/>
      <c r="O172"/>
      <c r="P172"/>
      <c r="Q172"/>
      <c r="R172"/>
      <c r="S172"/>
      <c r="T172" s="34"/>
      <c r="U172" s="49"/>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row>
    <row r="173" spans="1:141" s="36" customFormat="1">
      <c r="A173" s="35"/>
      <c r="B173"/>
      <c r="C173"/>
      <c r="D173"/>
      <c r="E173"/>
      <c r="F173"/>
      <c r="G173"/>
      <c r="H173"/>
      <c r="I173"/>
      <c r="J173"/>
      <c r="K173"/>
      <c r="L173"/>
      <c r="M173"/>
      <c r="N173"/>
      <c r="O173"/>
      <c r="P173"/>
      <c r="Q173"/>
      <c r="R173"/>
      <c r="S173"/>
      <c r="T173" s="35"/>
      <c r="U173" s="10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row>
    <row r="174" spans="1:141">
      <c r="A174"/>
      <c r="T174"/>
    </row>
    <row r="175" spans="1:141">
      <c r="A175"/>
      <c r="T175"/>
    </row>
    <row r="176" spans="1:141">
      <c r="A176"/>
      <c r="T176"/>
    </row>
    <row r="177" spans="1:20">
      <c r="A177"/>
      <c r="T177"/>
    </row>
    <row r="178" spans="1:20">
      <c r="A178"/>
      <c r="T178"/>
    </row>
    <row r="179" spans="1:20">
      <c r="A179"/>
      <c r="T179"/>
    </row>
    <row r="180" spans="1:20">
      <c r="A180"/>
      <c r="T180"/>
    </row>
    <row r="181" spans="1:20">
      <c r="A181"/>
      <c r="T181"/>
    </row>
    <row r="182" spans="1:20">
      <c r="A182"/>
      <c r="T182"/>
    </row>
    <row r="183" spans="1:20">
      <c r="A183"/>
      <c r="T183"/>
    </row>
    <row r="184" spans="1:20">
      <c r="A184"/>
      <c r="T184"/>
    </row>
    <row r="185" spans="1:20">
      <c r="A185"/>
      <c r="T185"/>
    </row>
    <row r="186" spans="1:20">
      <c r="A186"/>
      <c r="T186"/>
    </row>
    <row r="187" spans="1:20">
      <c r="A187"/>
      <c r="T187"/>
    </row>
    <row r="188" spans="1:20">
      <c r="A188"/>
      <c r="T188"/>
    </row>
    <row r="189" spans="1:20">
      <c r="A189"/>
      <c r="T189"/>
    </row>
    <row r="190" spans="1:20">
      <c r="A190"/>
      <c r="T190"/>
    </row>
    <row r="191" spans="1:20">
      <c r="A191"/>
      <c r="T191"/>
    </row>
    <row r="192" spans="1:20">
      <c r="A192"/>
      <c r="T192"/>
    </row>
    <row r="193" spans="1:20">
      <c r="A193"/>
      <c r="T193"/>
    </row>
    <row r="194" spans="1:20">
      <c r="A194"/>
      <c r="T194"/>
    </row>
    <row r="195" spans="1:20">
      <c r="A195"/>
      <c r="T195"/>
    </row>
    <row r="196" spans="1:20">
      <c r="A196"/>
      <c r="T196"/>
    </row>
    <row r="197" spans="1:20">
      <c r="A197"/>
      <c r="T197"/>
    </row>
    <row r="198" spans="1:20">
      <c r="A198"/>
      <c r="T198"/>
    </row>
    <row r="199" spans="1:20">
      <c r="A199"/>
      <c r="T199"/>
    </row>
    <row r="200" spans="1:20">
      <c r="A200"/>
      <c r="T200"/>
    </row>
    <row r="201" spans="1:20">
      <c r="A201"/>
      <c r="T201"/>
    </row>
    <row r="202" spans="1:20">
      <c r="A202"/>
      <c r="T202"/>
    </row>
    <row r="203" spans="1:20">
      <c r="A203"/>
      <c r="T203"/>
    </row>
    <row r="204" spans="1:20">
      <c r="A204"/>
      <c r="T204"/>
    </row>
    <row r="205" spans="1:20">
      <c r="A205"/>
      <c r="T205"/>
    </row>
    <row r="206" spans="1:20">
      <c r="A206"/>
      <c r="T206"/>
    </row>
    <row r="207" spans="1:20">
      <c r="A207"/>
      <c r="T207"/>
    </row>
    <row r="208" spans="1:20">
      <c r="A208"/>
      <c r="T208"/>
    </row>
    <row r="209" spans="1:20">
      <c r="A209"/>
      <c r="T209"/>
    </row>
    <row r="210" spans="1:20">
      <c r="A210"/>
      <c r="T210"/>
    </row>
    <row r="211" spans="1:20">
      <c r="A211"/>
      <c r="T211"/>
    </row>
    <row r="212" spans="1:20">
      <c r="A212"/>
      <c r="T212"/>
    </row>
    <row r="213" spans="1:20">
      <c r="A213"/>
      <c r="T213"/>
    </row>
    <row r="214" spans="1:20">
      <c r="A214"/>
      <c r="T214"/>
    </row>
    <row r="215" spans="1:20">
      <c r="A215"/>
      <c r="T215"/>
    </row>
    <row r="216" spans="1:20">
      <c r="A216"/>
      <c r="T216"/>
    </row>
    <row r="217" spans="1:20">
      <c r="A217"/>
      <c r="T217"/>
    </row>
    <row r="218" spans="1:20">
      <c r="A218"/>
      <c r="T218"/>
    </row>
    <row r="219" spans="1:20">
      <c r="A219"/>
      <c r="T219"/>
    </row>
    <row r="220" spans="1:20">
      <c r="A220"/>
      <c r="T220"/>
    </row>
    <row r="221" spans="1:20">
      <c r="A221"/>
      <c r="T221"/>
    </row>
    <row r="222" spans="1:20">
      <c r="A222"/>
      <c r="T222"/>
    </row>
    <row r="223" spans="1:20">
      <c r="A223"/>
      <c r="T223"/>
    </row>
    <row r="224" spans="1:20">
      <c r="A224"/>
      <c r="T224"/>
    </row>
    <row r="225" spans="1:20">
      <c r="A225"/>
      <c r="T225"/>
    </row>
    <row r="226" spans="1:20">
      <c r="A226"/>
      <c r="T226"/>
    </row>
    <row r="227" spans="1:20">
      <c r="A227"/>
      <c r="T227"/>
    </row>
    <row r="228" spans="1:20">
      <c r="A228"/>
      <c r="T228"/>
    </row>
    <row r="229" spans="1:20">
      <c r="A229"/>
      <c r="T229"/>
    </row>
    <row r="230" spans="1:20">
      <c r="A230"/>
      <c r="T230"/>
    </row>
    <row r="231" spans="1:20">
      <c r="A231"/>
      <c r="T231"/>
    </row>
    <row r="232" spans="1:20">
      <c r="A232"/>
      <c r="T232"/>
    </row>
    <row r="233" spans="1:20">
      <c r="A233"/>
      <c r="T233"/>
    </row>
    <row r="234" spans="1:20">
      <c r="A234"/>
      <c r="T234"/>
    </row>
    <row r="235" spans="1:20">
      <c r="A235"/>
      <c r="T235"/>
    </row>
    <row r="236" spans="1:20">
      <c r="A236"/>
      <c r="T236"/>
    </row>
    <row r="237" spans="1:20">
      <c r="A237"/>
      <c r="T237"/>
    </row>
    <row r="238" spans="1:20">
      <c r="A238"/>
      <c r="T238"/>
    </row>
    <row r="239" spans="1:20">
      <c r="A239"/>
      <c r="T239"/>
    </row>
    <row r="240" spans="1:20">
      <c r="A240"/>
      <c r="T240"/>
    </row>
    <row r="241" spans="1:20">
      <c r="A241"/>
      <c r="T241"/>
    </row>
    <row r="242" spans="1:20">
      <c r="A242"/>
      <c r="T242"/>
    </row>
    <row r="243" spans="1:20">
      <c r="A243"/>
      <c r="T243"/>
    </row>
    <row r="244" spans="1:20">
      <c r="A244"/>
      <c r="T244"/>
    </row>
    <row r="245" spans="1:20">
      <c r="A245"/>
      <c r="T245"/>
    </row>
    <row r="246" spans="1:20">
      <c r="A246"/>
      <c r="T246"/>
    </row>
    <row r="247" spans="1:20">
      <c r="A247"/>
      <c r="T247"/>
    </row>
    <row r="248" spans="1:20">
      <c r="A248"/>
      <c r="T248"/>
    </row>
    <row r="249" spans="1:20">
      <c r="A249"/>
      <c r="T249"/>
    </row>
    <row r="250" spans="1:20">
      <c r="A250"/>
      <c r="T250"/>
    </row>
    <row r="251" spans="1:20">
      <c r="A251"/>
      <c r="T251"/>
    </row>
    <row r="252" spans="1:20">
      <c r="A252"/>
      <c r="T252"/>
    </row>
    <row r="253" spans="1:20">
      <c r="A253"/>
      <c r="T253"/>
    </row>
    <row r="254" spans="1:20">
      <c r="A254"/>
      <c r="T254"/>
    </row>
    <row r="255" spans="1:20">
      <c r="A255"/>
      <c r="T255"/>
    </row>
    <row r="256" spans="1:20">
      <c r="A256"/>
      <c r="T256"/>
    </row>
    <row r="257" spans="1:20">
      <c r="A257"/>
      <c r="T257"/>
    </row>
    <row r="258" spans="1:20">
      <c r="A258"/>
      <c r="T258"/>
    </row>
    <row r="259" spans="1:20">
      <c r="A259"/>
      <c r="T259"/>
    </row>
    <row r="260" spans="1:20">
      <c r="A260"/>
      <c r="T260"/>
    </row>
    <row r="261" spans="1:20">
      <c r="A261"/>
      <c r="T261"/>
    </row>
    <row r="262" spans="1:20">
      <c r="A262"/>
      <c r="T262"/>
    </row>
    <row r="263" spans="1:20">
      <c r="A263"/>
      <c r="T263"/>
    </row>
    <row r="264" spans="1:20">
      <c r="A264"/>
      <c r="T264"/>
    </row>
    <row r="265" spans="1:20">
      <c r="A265"/>
      <c r="T265"/>
    </row>
    <row r="266" spans="1:20">
      <c r="A266"/>
      <c r="T266"/>
    </row>
    <row r="267" spans="1:20">
      <c r="A267"/>
      <c r="T267"/>
    </row>
    <row r="268" spans="1:20">
      <c r="A268"/>
      <c r="T268"/>
    </row>
    <row r="269" spans="1:20">
      <c r="A269"/>
      <c r="T269"/>
    </row>
    <row r="270" spans="1:20">
      <c r="A270"/>
      <c r="T270"/>
    </row>
    <row r="271" spans="1:20">
      <c r="A271"/>
      <c r="T271"/>
    </row>
    <row r="272" spans="1:20">
      <c r="A272"/>
      <c r="T272"/>
    </row>
    <row r="273" spans="1:20">
      <c r="A273"/>
      <c r="T273"/>
    </row>
    <row r="274" spans="1:20">
      <c r="A274"/>
      <c r="T274"/>
    </row>
    <row r="275" spans="1:20">
      <c r="A275"/>
      <c r="T275"/>
    </row>
    <row r="276" spans="1:20">
      <c r="A276"/>
      <c r="T276"/>
    </row>
    <row r="277" spans="1:20">
      <c r="A277"/>
      <c r="T277"/>
    </row>
    <row r="278" spans="1:20">
      <c r="A278"/>
      <c r="T278"/>
    </row>
    <row r="279" spans="1:20">
      <c r="A279"/>
      <c r="T279"/>
    </row>
    <row r="280" spans="1:20">
      <c r="A280"/>
      <c r="T280"/>
    </row>
    <row r="281" spans="1:20">
      <c r="A281"/>
      <c r="T281"/>
    </row>
    <row r="282" spans="1:20">
      <c r="A282"/>
      <c r="T282"/>
    </row>
    <row r="283" spans="1:20">
      <c r="A283"/>
      <c r="T283"/>
    </row>
    <row r="284" spans="1:20">
      <c r="A284"/>
      <c r="T284"/>
    </row>
    <row r="285" spans="1:20">
      <c r="A285"/>
      <c r="T285"/>
    </row>
    <row r="286" spans="1:20">
      <c r="A286"/>
      <c r="T286"/>
    </row>
    <row r="287" spans="1:20">
      <c r="A287"/>
      <c r="T287"/>
    </row>
    <row r="288" spans="1:20">
      <c r="A288"/>
      <c r="T288"/>
    </row>
    <row r="289" spans="1:20">
      <c r="A289"/>
      <c r="T289"/>
    </row>
    <row r="290" spans="1:20">
      <c r="A290"/>
      <c r="T290"/>
    </row>
    <row r="291" spans="1:20">
      <c r="A291"/>
      <c r="T291"/>
    </row>
    <row r="292" spans="1:20">
      <c r="A292"/>
      <c r="T292"/>
    </row>
    <row r="293" spans="1:20">
      <c r="A293"/>
      <c r="T293"/>
    </row>
    <row r="294" spans="1:20">
      <c r="A294"/>
      <c r="T294"/>
    </row>
    <row r="295" spans="1:20">
      <c r="A295"/>
      <c r="T295"/>
    </row>
    <row r="296" spans="1:20">
      <c r="A296"/>
      <c r="T296"/>
    </row>
    <row r="297" spans="1:20">
      <c r="A297"/>
      <c r="T297"/>
    </row>
    <row r="298" spans="1:20">
      <c r="A298"/>
      <c r="T298"/>
    </row>
    <row r="299" spans="1:20">
      <c r="A299"/>
      <c r="T299"/>
    </row>
    <row r="300" spans="1:20">
      <c r="A300"/>
      <c r="T300"/>
    </row>
    <row r="301" spans="1:20">
      <c r="A301"/>
      <c r="T301"/>
    </row>
    <row r="302" spans="1:20">
      <c r="A302"/>
      <c r="T302"/>
    </row>
    <row r="303" spans="1:20">
      <c r="A303"/>
      <c r="T303"/>
    </row>
    <row r="304" spans="1:20">
      <c r="A304"/>
      <c r="T304"/>
    </row>
    <row r="305" spans="1:20">
      <c r="A305"/>
      <c r="T305"/>
    </row>
    <row r="306" spans="1:20">
      <c r="A306"/>
      <c r="T306"/>
    </row>
    <row r="307" spans="1:20">
      <c r="A307"/>
      <c r="T307"/>
    </row>
    <row r="308" spans="1:20">
      <c r="A308"/>
      <c r="T308"/>
    </row>
    <row r="309" spans="1:20">
      <c r="A309"/>
      <c r="T309"/>
    </row>
    <row r="310" spans="1:20">
      <c r="A310"/>
      <c r="T310"/>
    </row>
    <row r="311" spans="1:20">
      <c r="A311"/>
      <c r="T311"/>
    </row>
    <row r="312" spans="1:20">
      <c r="A312"/>
      <c r="T312"/>
    </row>
    <row r="313" spans="1:20">
      <c r="A313"/>
      <c r="T313"/>
    </row>
    <row r="314" spans="1:20">
      <c r="A314"/>
      <c r="T314"/>
    </row>
    <row r="315" spans="1:20">
      <c r="A315"/>
      <c r="T315"/>
    </row>
    <row r="316" spans="1:20">
      <c r="A316"/>
      <c r="T316"/>
    </row>
    <row r="317" spans="1:20">
      <c r="A317"/>
      <c r="T317"/>
    </row>
    <row r="318" spans="1:20">
      <c r="A318"/>
      <c r="T318"/>
    </row>
    <row r="319" spans="1:20">
      <c r="A319"/>
      <c r="T319"/>
    </row>
    <row r="320" spans="1:20">
      <c r="A320"/>
      <c r="T320"/>
    </row>
    <row r="321" spans="1:20">
      <c r="A321"/>
      <c r="T321"/>
    </row>
    <row r="322" spans="1:20">
      <c r="A322"/>
      <c r="T322"/>
    </row>
    <row r="323" spans="1:20">
      <c r="A323"/>
      <c r="T323"/>
    </row>
    <row r="324" spans="1:20">
      <c r="A324"/>
      <c r="T324"/>
    </row>
    <row r="325" spans="1:20">
      <c r="A325"/>
      <c r="T325"/>
    </row>
    <row r="326" spans="1:20">
      <c r="A326"/>
      <c r="T326"/>
    </row>
    <row r="327" spans="1:20">
      <c r="A327"/>
      <c r="T327"/>
    </row>
    <row r="328" spans="1:20">
      <c r="A328"/>
      <c r="T328"/>
    </row>
    <row r="329" spans="1:20">
      <c r="A329"/>
      <c r="T329"/>
    </row>
    <row r="330" spans="1:20">
      <c r="A330"/>
      <c r="T330"/>
    </row>
    <row r="331" spans="1:20">
      <c r="A331"/>
      <c r="T331"/>
    </row>
    <row r="332" spans="1:20">
      <c r="A332" s="37"/>
      <c r="T332"/>
    </row>
    <row r="333" spans="1:20">
      <c r="T333"/>
    </row>
    <row r="334" spans="1:20">
      <c r="T334"/>
    </row>
    <row r="335" spans="1:20">
      <c r="T335"/>
    </row>
    <row r="336" spans="1:20">
      <c r="T336"/>
    </row>
    <row r="337" spans="20:20">
      <c r="T337"/>
    </row>
    <row r="338" spans="20:20">
      <c r="T338"/>
    </row>
    <row r="339" spans="20:20">
      <c r="T339"/>
    </row>
    <row r="340" spans="20:20">
      <c r="T340"/>
    </row>
    <row r="341" spans="20:20">
      <c r="T341"/>
    </row>
    <row r="342" spans="20:20">
      <c r="T342"/>
    </row>
    <row r="343" spans="20:20">
      <c r="T343"/>
    </row>
    <row r="344" spans="20:20">
      <c r="T344"/>
    </row>
    <row r="345" spans="20:20">
      <c r="T345"/>
    </row>
    <row r="346" spans="20:20">
      <c r="T346"/>
    </row>
    <row r="347" spans="20:20">
      <c r="T347"/>
    </row>
    <row r="348" spans="20:20">
      <c r="T348"/>
    </row>
    <row r="349" spans="20:20">
      <c r="T349"/>
    </row>
    <row r="350" spans="20:20">
      <c r="T350"/>
    </row>
    <row r="351" spans="20:20">
      <c r="T351"/>
    </row>
    <row r="352" spans="20:20">
      <c r="T352"/>
    </row>
    <row r="353" spans="20:20">
      <c r="T353"/>
    </row>
    <row r="354" spans="20:20">
      <c r="T354"/>
    </row>
    <row r="355" spans="20:20">
      <c r="T355"/>
    </row>
    <row r="356" spans="20:20">
      <c r="T356"/>
    </row>
    <row r="357" spans="20:20">
      <c r="T357"/>
    </row>
    <row r="358" spans="20:20">
      <c r="T358"/>
    </row>
    <row r="359" spans="20:20">
      <c r="T359"/>
    </row>
    <row r="360" spans="20:20">
      <c r="T360"/>
    </row>
    <row r="361" spans="20:20">
      <c r="T361"/>
    </row>
    <row r="362" spans="20:20">
      <c r="T362"/>
    </row>
    <row r="363" spans="20:20">
      <c r="T363"/>
    </row>
    <row r="364" spans="20:20">
      <c r="T364"/>
    </row>
    <row r="365" spans="20:20">
      <c r="T365"/>
    </row>
    <row r="366" spans="20:20">
      <c r="T366"/>
    </row>
    <row r="367" spans="20:20">
      <c r="T367"/>
    </row>
    <row r="368" spans="20:20">
      <c r="T368"/>
    </row>
    <row r="369" spans="20:20">
      <c r="T369"/>
    </row>
    <row r="370" spans="20:20">
      <c r="T370"/>
    </row>
    <row r="371" spans="20:20">
      <c r="T371"/>
    </row>
    <row r="372" spans="20:20">
      <c r="T372"/>
    </row>
    <row r="373" spans="20:20">
      <c r="T373"/>
    </row>
    <row r="374" spans="20:20">
      <c r="T374"/>
    </row>
    <row r="375" spans="20:20">
      <c r="T375"/>
    </row>
    <row r="376" spans="20:20">
      <c r="T376"/>
    </row>
    <row r="377" spans="20:20">
      <c r="T377"/>
    </row>
    <row r="378" spans="20:20">
      <c r="T378"/>
    </row>
    <row r="379" spans="20:20">
      <c r="T379"/>
    </row>
    <row r="380" spans="20:20">
      <c r="T380"/>
    </row>
    <row r="381" spans="20:20">
      <c r="T381"/>
    </row>
    <row r="382" spans="20:20">
      <c r="T382"/>
    </row>
    <row r="383" spans="20:20">
      <c r="T383"/>
    </row>
    <row r="384" spans="20:20">
      <c r="T384"/>
    </row>
    <row r="385" spans="20:20">
      <c r="T385"/>
    </row>
    <row r="386" spans="20:20">
      <c r="T386"/>
    </row>
    <row r="387" spans="20:20">
      <c r="T387"/>
    </row>
    <row r="388" spans="20:20">
      <c r="T388"/>
    </row>
    <row r="389" spans="20:20">
      <c r="T389"/>
    </row>
    <row r="390" spans="20:20">
      <c r="T390"/>
    </row>
    <row r="391" spans="20:20">
      <c r="T391"/>
    </row>
    <row r="392" spans="20:20">
      <c r="T392"/>
    </row>
    <row r="393" spans="20:20">
      <c r="T393"/>
    </row>
    <row r="394" spans="20:20">
      <c r="T394"/>
    </row>
    <row r="395" spans="20:20">
      <c r="T395"/>
    </row>
    <row r="396" spans="20:20">
      <c r="T396"/>
    </row>
    <row r="397" spans="20:20">
      <c r="T397"/>
    </row>
    <row r="398" spans="20:20">
      <c r="T398"/>
    </row>
    <row r="399" spans="20:20">
      <c r="T399"/>
    </row>
    <row r="400" spans="20:20">
      <c r="T400"/>
    </row>
    <row r="401" spans="20:20">
      <c r="T401"/>
    </row>
    <row r="402" spans="20:20">
      <c r="T402"/>
    </row>
    <row r="403" spans="20:20">
      <c r="T403"/>
    </row>
    <row r="404" spans="20:20">
      <c r="T404"/>
    </row>
    <row r="405" spans="20:20">
      <c r="T405"/>
    </row>
    <row r="406" spans="20:20">
      <c r="T406"/>
    </row>
    <row r="407" spans="20:20">
      <c r="T407"/>
    </row>
    <row r="408" spans="20:20">
      <c r="T408"/>
    </row>
    <row r="409" spans="20:20">
      <c r="T409"/>
    </row>
    <row r="410" spans="20:20">
      <c r="T410"/>
    </row>
    <row r="411" spans="20:20">
      <c r="T411"/>
    </row>
    <row r="412" spans="20:20">
      <c r="T412"/>
    </row>
    <row r="413" spans="20:20">
      <c r="T413"/>
    </row>
    <row r="414" spans="20:20">
      <c r="T414"/>
    </row>
    <row r="415" spans="20:20">
      <c r="T415"/>
    </row>
    <row r="416" spans="20:20">
      <c r="T416"/>
    </row>
    <row r="417" spans="20:20">
      <c r="T417"/>
    </row>
    <row r="418" spans="20:20">
      <c r="T418"/>
    </row>
    <row r="419" spans="20:20">
      <c r="T419"/>
    </row>
    <row r="420" spans="20:20">
      <c r="T420"/>
    </row>
    <row r="421" spans="20:20">
      <c r="T421"/>
    </row>
    <row r="422" spans="20:20">
      <c r="T422"/>
    </row>
    <row r="423" spans="20:20">
      <c r="T423"/>
    </row>
    <row r="424" spans="20:20">
      <c r="T424"/>
    </row>
    <row r="425" spans="20:20">
      <c r="T425"/>
    </row>
    <row r="426" spans="20:20">
      <c r="T426"/>
    </row>
    <row r="427" spans="20:20">
      <c r="T427"/>
    </row>
    <row r="428" spans="20:20">
      <c r="T428"/>
    </row>
    <row r="429" spans="20:20">
      <c r="T429"/>
    </row>
    <row r="430" spans="20:20">
      <c r="T430"/>
    </row>
    <row r="431" spans="20:20">
      <c r="T431"/>
    </row>
    <row r="432" spans="20:20">
      <c r="T432"/>
    </row>
    <row r="433" spans="20:20">
      <c r="T433"/>
    </row>
  </sheetData>
  <mergeCells count="357">
    <mergeCell ref="M48:O48"/>
    <mergeCell ref="P48:R48"/>
    <mergeCell ref="B33:B44"/>
    <mergeCell ref="B45:B48"/>
    <mergeCell ref="B2:B3"/>
    <mergeCell ref="C2:J3"/>
    <mergeCell ref="K2:M3"/>
    <mergeCell ref="N2:O2"/>
    <mergeCell ref="P2:S2"/>
    <mergeCell ref="N3:O3"/>
    <mergeCell ref="P3:S3"/>
    <mergeCell ref="K6:M10"/>
    <mergeCell ref="N6:S10"/>
    <mergeCell ref="D7:J7"/>
    <mergeCell ref="D8:J8"/>
    <mergeCell ref="D9:J9"/>
    <mergeCell ref="D10:J10"/>
    <mergeCell ref="B4:B10"/>
    <mergeCell ref="D4:J4"/>
    <mergeCell ref="K4:M5"/>
    <mergeCell ref="N4:O4"/>
    <mergeCell ref="P4:S4"/>
    <mergeCell ref="C5:C7"/>
    <mergeCell ref="D5:J5"/>
    <mergeCell ref="N5:O5"/>
    <mergeCell ref="P5:S5"/>
    <mergeCell ref="D6:J6"/>
    <mergeCell ref="B11:B14"/>
    <mergeCell ref="C11:C12"/>
    <mergeCell ref="D11:G11"/>
    <mergeCell ref="H11:K11"/>
    <mergeCell ref="L11:O11"/>
    <mergeCell ref="P11:S11"/>
    <mergeCell ref="F12:G12"/>
    <mergeCell ref="H12:I12"/>
    <mergeCell ref="J12:K12"/>
    <mergeCell ref="L12:M12"/>
    <mergeCell ref="H14:I14"/>
    <mergeCell ref="J14:K14"/>
    <mergeCell ref="L14:M14"/>
    <mergeCell ref="N14:O14"/>
    <mergeCell ref="P14:Q14"/>
    <mergeCell ref="R14:S14"/>
    <mergeCell ref="N12:O12"/>
    <mergeCell ref="M17:O17"/>
    <mergeCell ref="P17:S17"/>
    <mergeCell ref="D15:E15"/>
    <mergeCell ref="F15:G15"/>
    <mergeCell ref="H15:I15"/>
    <mergeCell ref="J15:K15"/>
    <mergeCell ref="D18:E18"/>
    <mergeCell ref="G18:H18"/>
    <mergeCell ref="C13:C14"/>
    <mergeCell ref="D13:G13"/>
    <mergeCell ref="H13:K13"/>
    <mergeCell ref="L13:O13"/>
    <mergeCell ref="P13:S13"/>
    <mergeCell ref="D14:E14"/>
    <mergeCell ref="F14:G14"/>
    <mergeCell ref="C22:E22"/>
    <mergeCell ref="F22:G22"/>
    <mergeCell ref="J22:K22"/>
    <mergeCell ref="L22:M22"/>
    <mergeCell ref="P22:Q22"/>
    <mergeCell ref="R22:S22"/>
    <mergeCell ref="N20:P20"/>
    <mergeCell ref="C17:C20"/>
    <mergeCell ref="P12:Q12"/>
    <mergeCell ref="R12:S12"/>
    <mergeCell ref="M18:N18"/>
    <mergeCell ref="P18:R18"/>
    <mergeCell ref="D19:E19"/>
    <mergeCell ref="F19:G19"/>
    <mergeCell ref="H19:I19"/>
    <mergeCell ref="J19:M19"/>
    <mergeCell ref="N19:Q19"/>
    <mergeCell ref="L15:M15"/>
    <mergeCell ref="N15:O15"/>
    <mergeCell ref="P15:Q15"/>
    <mergeCell ref="R15:S16"/>
    <mergeCell ref="D17:F17"/>
    <mergeCell ref="G17:I17"/>
    <mergeCell ref="J17:L17"/>
    <mergeCell ref="B15:B20"/>
    <mergeCell ref="C15:C16"/>
    <mergeCell ref="J20:L20"/>
    <mergeCell ref="F23:G23"/>
    <mergeCell ref="J23:K23"/>
    <mergeCell ref="L23:M23"/>
    <mergeCell ref="P23:Q23"/>
    <mergeCell ref="R23:S23"/>
    <mergeCell ref="C24:E24"/>
    <mergeCell ref="F24:G24"/>
    <mergeCell ref="J24:K24"/>
    <mergeCell ref="L24:M24"/>
    <mergeCell ref="P24:Q24"/>
    <mergeCell ref="B21:B25"/>
    <mergeCell ref="C21:E21"/>
    <mergeCell ref="F21:G21"/>
    <mergeCell ref="H21:I25"/>
    <mergeCell ref="J21:K21"/>
    <mergeCell ref="L21:M21"/>
    <mergeCell ref="N21:O25"/>
    <mergeCell ref="P21:Q21"/>
    <mergeCell ref="C23:E23"/>
    <mergeCell ref="J18:K18"/>
    <mergeCell ref="R21:S21"/>
    <mergeCell ref="D28:F28"/>
    <mergeCell ref="I28:K28"/>
    <mergeCell ref="R24:S24"/>
    <mergeCell ref="C25:E25"/>
    <mergeCell ref="F25:G25"/>
    <mergeCell ref="J25:K25"/>
    <mergeCell ref="L25:M25"/>
    <mergeCell ref="P25:Q25"/>
    <mergeCell ref="R25:S25"/>
    <mergeCell ref="C34:E34"/>
    <mergeCell ref="M34:O34"/>
    <mergeCell ref="P34:R34"/>
    <mergeCell ref="C35:E35"/>
    <mergeCell ref="M35:O35"/>
    <mergeCell ref="P35:R35"/>
    <mergeCell ref="D29:F29"/>
    <mergeCell ref="G29:R29"/>
    <mergeCell ref="B30:S30"/>
    <mergeCell ref="B32:S32"/>
    <mergeCell ref="C33:D33"/>
    <mergeCell ref="E33:F33"/>
    <mergeCell ref="G33:H33"/>
    <mergeCell ref="I33:L33"/>
    <mergeCell ref="M33:S33"/>
    <mergeCell ref="B26:B29"/>
    <mergeCell ref="C26:C29"/>
    <mergeCell ref="D26:F26"/>
    <mergeCell ref="I26:K26"/>
    <mergeCell ref="N26:P26"/>
    <mergeCell ref="D27:F27"/>
    <mergeCell ref="I27:K27"/>
    <mergeCell ref="N27:P27"/>
    <mergeCell ref="C38:E38"/>
    <mergeCell ref="M38:O38"/>
    <mergeCell ref="P38:R38"/>
    <mergeCell ref="C39:E39"/>
    <mergeCell ref="M39:O39"/>
    <mergeCell ref="P39:R39"/>
    <mergeCell ref="C36:E36"/>
    <mergeCell ref="M36:O36"/>
    <mergeCell ref="P36:R36"/>
    <mergeCell ref="C37:E37"/>
    <mergeCell ref="M37:O37"/>
    <mergeCell ref="P37:R37"/>
    <mergeCell ref="C42:E42"/>
    <mergeCell ref="M42:O42"/>
    <mergeCell ref="P42:R42"/>
    <mergeCell ref="C43:E43"/>
    <mergeCell ref="M43:O43"/>
    <mergeCell ref="P43:R43"/>
    <mergeCell ref="C40:E40"/>
    <mergeCell ref="M40:O40"/>
    <mergeCell ref="P40:R40"/>
    <mergeCell ref="C41:E41"/>
    <mergeCell ref="M41:O41"/>
    <mergeCell ref="P41:R41"/>
    <mergeCell ref="B59:S59"/>
    <mergeCell ref="C60:N60"/>
    <mergeCell ref="O60:P60"/>
    <mergeCell ref="Q60:S60"/>
    <mergeCell ref="B61:B66"/>
    <mergeCell ref="C61:N63"/>
    <mergeCell ref="O61:P63"/>
    <mergeCell ref="Q61:S63"/>
    <mergeCell ref="C44:E44"/>
    <mergeCell ref="M44:O44"/>
    <mergeCell ref="P44:R44"/>
    <mergeCell ref="C49:S51"/>
    <mergeCell ref="B53:S56"/>
    <mergeCell ref="B58:S58"/>
    <mergeCell ref="C45:E45"/>
    <mergeCell ref="M45:O45"/>
    <mergeCell ref="P45:R45"/>
    <mergeCell ref="C46:E46"/>
    <mergeCell ref="M46:O46"/>
    <mergeCell ref="P46:R46"/>
    <mergeCell ref="C47:E47"/>
    <mergeCell ref="M47:O47"/>
    <mergeCell ref="P47:R47"/>
    <mergeCell ref="C48:E48"/>
    <mergeCell ref="V61:V63"/>
    <mergeCell ref="W61:W63"/>
    <mergeCell ref="X61:X63"/>
    <mergeCell ref="C64:N66"/>
    <mergeCell ref="O64:P66"/>
    <mergeCell ref="Q64:S66"/>
    <mergeCell ref="V64:V66"/>
    <mergeCell ref="W64:W66"/>
    <mergeCell ref="X64:X66"/>
    <mergeCell ref="X70:X75"/>
    <mergeCell ref="C71:N71"/>
    <mergeCell ref="C72:N75"/>
    <mergeCell ref="B77:S77"/>
    <mergeCell ref="B68:S68"/>
    <mergeCell ref="C69:N69"/>
    <mergeCell ref="O69:P69"/>
    <mergeCell ref="Q69:S69"/>
    <mergeCell ref="B70:B75"/>
    <mergeCell ref="C70:N70"/>
    <mergeCell ref="O70:P75"/>
    <mergeCell ref="Q70:S75"/>
    <mergeCell ref="C78:N78"/>
    <mergeCell ref="O78:P78"/>
    <mergeCell ref="Q78:S78"/>
    <mergeCell ref="B79:B92"/>
    <mergeCell ref="C79:N82"/>
    <mergeCell ref="O79:P85"/>
    <mergeCell ref="Q79:S85"/>
    <mergeCell ref="V70:V75"/>
    <mergeCell ref="W70:W75"/>
    <mergeCell ref="X86:X92"/>
    <mergeCell ref="C90:N90"/>
    <mergeCell ref="C91:N92"/>
    <mergeCell ref="B94:S94"/>
    <mergeCell ref="C95:N95"/>
    <mergeCell ref="O95:P95"/>
    <mergeCell ref="Q95:R95"/>
    <mergeCell ref="V79:V85"/>
    <mergeCell ref="W79:W85"/>
    <mergeCell ref="X79:X85"/>
    <mergeCell ref="C83:N83"/>
    <mergeCell ref="C84:N85"/>
    <mergeCell ref="C86:N89"/>
    <mergeCell ref="O86:P92"/>
    <mergeCell ref="Q86:S92"/>
    <mergeCell ref="V86:V92"/>
    <mergeCell ref="W86:W92"/>
    <mergeCell ref="W96:W98"/>
    <mergeCell ref="X96:X98"/>
    <mergeCell ref="B100:S100"/>
    <mergeCell ref="C101:N101"/>
    <mergeCell ref="O101:P101"/>
    <mergeCell ref="Q101:S101"/>
    <mergeCell ref="B96:B98"/>
    <mergeCell ref="C96:N98"/>
    <mergeCell ref="O96:P98"/>
    <mergeCell ref="Q96:R98"/>
    <mergeCell ref="S96:S98"/>
    <mergeCell ref="V96:V98"/>
    <mergeCell ref="W103:W104"/>
    <mergeCell ref="O105:S105"/>
    <mergeCell ref="O106:P107"/>
    <mergeCell ref="Q106:S107"/>
    <mergeCell ref="V106:V107"/>
    <mergeCell ref="W106:W107"/>
    <mergeCell ref="B102:B107"/>
    <mergeCell ref="C102:N107"/>
    <mergeCell ref="O102:S102"/>
    <mergeCell ref="O103:P104"/>
    <mergeCell ref="Q103:S104"/>
    <mergeCell ref="V103:V104"/>
    <mergeCell ref="B109:S109"/>
    <mergeCell ref="C110:N110"/>
    <mergeCell ref="O110:P110"/>
    <mergeCell ref="Q110:S110"/>
    <mergeCell ref="B111:B122"/>
    <mergeCell ref="C111:N112"/>
    <mergeCell ref="O111:P112"/>
    <mergeCell ref="Q111:S112"/>
    <mergeCell ref="C115:N115"/>
    <mergeCell ref="O115:P115"/>
    <mergeCell ref="V111:V112"/>
    <mergeCell ref="W111:W112"/>
    <mergeCell ref="X111:X112"/>
    <mergeCell ref="C113:N114"/>
    <mergeCell ref="O113:P114"/>
    <mergeCell ref="Q113:S114"/>
    <mergeCell ref="V113:V114"/>
    <mergeCell ref="W113:W114"/>
    <mergeCell ref="X113:X114"/>
    <mergeCell ref="X117:X122"/>
    <mergeCell ref="C118:N122"/>
    <mergeCell ref="B123:B134"/>
    <mergeCell ref="C123:N123"/>
    <mergeCell ref="O123:P123"/>
    <mergeCell ref="Q123:S123"/>
    <mergeCell ref="C124:N124"/>
    <mergeCell ref="O124:P124"/>
    <mergeCell ref="Q115:S115"/>
    <mergeCell ref="C116:N116"/>
    <mergeCell ref="O116:P116"/>
    <mergeCell ref="Q116:S116"/>
    <mergeCell ref="C117:N117"/>
    <mergeCell ref="O117:P122"/>
    <mergeCell ref="Q117:S122"/>
    <mergeCell ref="Q124:S124"/>
    <mergeCell ref="C125:N125"/>
    <mergeCell ref="O125:P125"/>
    <mergeCell ref="Q125:S125"/>
    <mergeCell ref="C126:N126"/>
    <mergeCell ref="O126:P126"/>
    <mergeCell ref="Q126:S126"/>
    <mergeCell ref="V117:V122"/>
    <mergeCell ref="W117:W122"/>
    <mergeCell ref="C129:N129"/>
    <mergeCell ref="O129:P129"/>
    <mergeCell ref="Q129:S129"/>
    <mergeCell ref="C130:N130"/>
    <mergeCell ref="O130:P134"/>
    <mergeCell ref="Q130:S134"/>
    <mergeCell ref="C127:N127"/>
    <mergeCell ref="O127:P127"/>
    <mergeCell ref="Q127:S127"/>
    <mergeCell ref="C128:N128"/>
    <mergeCell ref="O128:P128"/>
    <mergeCell ref="Q128:S128"/>
    <mergeCell ref="D137:E137"/>
    <mergeCell ref="F137:G137"/>
    <mergeCell ref="H137:I137"/>
    <mergeCell ref="J137:K137"/>
    <mergeCell ref="L137:M137"/>
    <mergeCell ref="N137:O137"/>
    <mergeCell ref="V130:V134"/>
    <mergeCell ref="W130:W134"/>
    <mergeCell ref="X130:X134"/>
    <mergeCell ref="C131:N134"/>
    <mergeCell ref="D136:G136"/>
    <mergeCell ref="H136:O136"/>
    <mergeCell ref="D139:E139"/>
    <mergeCell ref="F139:G139"/>
    <mergeCell ref="H139:I139"/>
    <mergeCell ref="J139:K139"/>
    <mergeCell ref="L139:M139"/>
    <mergeCell ref="N139:O139"/>
    <mergeCell ref="D138:E138"/>
    <mergeCell ref="F138:G138"/>
    <mergeCell ref="H138:I138"/>
    <mergeCell ref="J138:K138"/>
    <mergeCell ref="L138:M138"/>
    <mergeCell ref="N138:O138"/>
    <mergeCell ref="V151:V154"/>
    <mergeCell ref="W151:W154"/>
    <mergeCell ref="V143:V146"/>
    <mergeCell ref="W143:W146"/>
    <mergeCell ref="C147:Q148"/>
    <mergeCell ref="R147:S148"/>
    <mergeCell ref="V147:V148"/>
    <mergeCell ref="W147:W148"/>
    <mergeCell ref="B141:S141"/>
    <mergeCell ref="C142:Q142"/>
    <mergeCell ref="R142:S142"/>
    <mergeCell ref="B143:B154"/>
    <mergeCell ref="C143:Q146"/>
    <mergeCell ref="R143:S146"/>
    <mergeCell ref="C149:Q149"/>
    <mergeCell ref="R149:S149"/>
    <mergeCell ref="C150:Q150"/>
    <mergeCell ref="R150:S150"/>
    <mergeCell ref="C151:Q154"/>
    <mergeCell ref="R151:S154"/>
  </mergeCells>
  <phoneticPr fontId="1"/>
  <pageMargins left="0.62992125984251968" right="0.51181102362204722" top="0.62992125984251968" bottom="0.55118110236220474" header="0.31496062992125984" footer="0.31496062992125984"/>
  <pageSetup paperSize="9" scale="72" orientation="portrait" r:id="rId1"/>
  <headerFooter>
    <oddHeader>&amp;L&amp;12(別添１)</oddHeader>
    <oddFooter xml:space="preserve">&amp;C&amp;P </oddFooter>
  </headerFooter>
  <rowBreaks count="2" manualBreakCount="2">
    <brk id="57" max="23" man="1"/>
    <brk id="108" max="2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入力フォーム!$C$2:$C$3</xm:f>
          </x14:formula1>
          <xm:sqref>M33:S33</xm:sqref>
        </x14:dataValidation>
        <x14:dataValidation type="list" allowBlank="1" showInputMessage="1" showErrorMessage="1" xr:uid="{00000000-0002-0000-0100-000001000000}">
          <x14:formula1>
            <xm:f>入力フォーム!$A$2:$A$4</xm:f>
          </x14:formula1>
          <xm:sqref>R31:S31 I31:J31</xm:sqref>
        </x14:dataValidation>
        <x14:dataValidation type="list" allowBlank="1" showInputMessage="1" showErrorMessage="1" xr:uid="{00000000-0002-0000-0100-000002000000}">
          <x14:formula1>
            <xm:f>入力フォーム!$A$2:$A$3</xm:f>
          </x14:formula1>
          <xm:sqref>L21:M25 Q70 Q130 O70 O106 R21:S25 R143:S154 Q86 Q64 F21:G25 O67:Q67 O61 O64 Q61 O79:P92 Q79 Q103 P111:P116 O103 O111:O117 Q111:Q117 Q106 O130 O123:Q129 O96:P98</xm:sqref>
        </x14:dataValidation>
        <x14:dataValidation type="list" allowBlank="1" showInputMessage="1" showErrorMessage="1" xr:uid="{00000000-0002-0000-0100-000003000000}">
          <x14:formula1>
            <xm:f>入力フォーム!$B$1:$B$6</xm:f>
          </x14:formula1>
          <xm:sqref>R67:S67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1:D20"/>
  <sheetViews>
    <sheetView view="pageBreakPreview" zoomScaleNormal="100" zoomScaleSheetLayoutView="100" workbookViewId="0">
      <selection activeCell="B1" sqref="B1"/>
    </sheetView>
  </sheetViews>
  <sheetFormatPr defaultRowHeight="19.5" customHeight="1"/>
  <cols>
    <col min="1" max="1" width="2.6328125" customWidth="1"/>
    <col min="2" max="2" width="86" customWidth="1"/>
    <col min="3" max="4" width="4.453125" customWidth="1"/>
    <col min="5" max="5" width="2.6328125" customWidth="1"/>
  </cols>
  <sheetData>
    <row r="1" spans="2:4" ht="19.5" customHeight="1">
      <c r="B1" s="120" t="s">
        <v>218</v>
      </c>
    </row>
    <row r="3" spans="2:4" ht="26.25" customHeight="1">
      <c r="B3" s="122" t="s">
        <v>79</v>
      </c>
      <c r="C3" s="122" t="s">
        <v>80</v>
      </c>
      <c r="D3" s="122" t="s">
        <v>81</v>
      </c>
    </row>
    <row r="4" spans="2:4" ht="26.25" customHeight="1">
      <c r="B4" s="123" t="s">
        <v>169</v>
      </c>
      <c r="C4" s="124" t="s">
        <v>82</v>
      </c>
      <c r="D4" s="124" t="s">
        <v>82</v>
      </c>
    </row>
    <row r="5" spans="2:4" ht="26.25" customHeight="1">
      <c r="B5" s="125" t="s">
        <v>185</v>
      </c>
      <c r="C5" s="124" t="s">
        <v>82</v>
      </c>
      <c r="D5" s="124" t="s">
        <v>82</v>
      </c>
    </row>
    <row r="6" spans="2:4" ht="26.25" customHeight="1">
      <c r="B6" s="126" t="s">
        <v>166</v>
      </c>
      <c r="C6" s="127"/>
      <c r="D6" s="128"/>
    </row>
    <row r="7" spans="2:4" ht="26.25" customHeight="1">
      <c r="B7" s="122" t="s">
        <v>192</v>
      </c>
      <c r="C7" s="124" t="s">
        <v>83</v>
      </c>
      <c r="D7" s="124" t="s">
        <v>82</v>
      </c>
    </row>
    <row r="8" spans="2:4" ht="26.25" customHeight="1">
      <c r="B8" s="122" t="s">
        <v>193</v>
      </c>
      <c r="C8" s="124" t="s">
        <v>84</v>
      </c>
      <c r="D8" s="124" t="s">
        <v>83</v>
      </c>
    </row>
    <row r="9" spans="2:4" ht="26.25" customHeight="1">
      <c r="B9" s="122" t="s">
        <v>195</v>
      </c>
      <c r="C9" s="124" t="s">
        <v>84</v>
      </c>
      <c r="D9" s="124" t="s">
        <v>84</v>
      </c>
    </row>
    <row r="10" spans="2:4" ht="26.25" customHeight="1">
      <c r="B10" s="122" t="s">
        <v>187</v>
      </c>
      <c r="C10" s="124" t="s">
        <v>84</v>
      </c>
      <c r="D10" s="124" t="s">
        <v>84</v>
      </c>
    </row>
    <row r="11" spans="2:4" ht="26.25" customHeight="1">
      <c r="B11" s="129" t="s">
        <v>186</v>
      </c>
      <c r="C11" s="124" t="s">
        <v>83</v>
      </c>
      <c r="D11" s="130" t="s">
        <v>119</v>
      </c>
    </row>
    <row r="12" spans="2:4" ht="26.25" customHeight="1">
      <c r="B12" s="129" t="s">
        <v>196</v>
      </c>
      <c r="C12" s="124" t="s">
        <v>84</v>
      </c>
      <c r="D12" s="124" t="s">
        <v>84</v>
      </c>
    </row>
    <row r="13" spans="2:4" ht="26.25" customHeight="1">
      <c r="B13" s="122" t="s">
        <v>168</v>
      </c>
      <c r="C13" s="124" t="s">
        <v>84</v>
      </c>
      <c r="D13" s="124" t="s">
        <v>84</v>
      </c>
    </row>
    <row r="14" spans="2:4" ht="26.25" customHeight="1">
      <c r="B14" s="122" t="s">
        <v>167</v>
      </c>
      <c r="C14" s="124" t="s">
        <v>200</v>
      </c>
      <c r="D14" s="124" t="s">
        <v>200</v>
      </c>
    </row>
    <row r="15" spans="2:4" ht="26.25" customHeight="1">
      <c r="B15" s="122" t="s">
        <v>188</v>
      </c>
      <c r="C15" s="124" t="s">
        <v>66</v>
      </c>
      <c r="D15" s="124" t="s">
        <v>66</v>
      </c>
    </row>
    <row r="16" spans="2:4" ht="30.75" customHeight="1">
      <c r="B16" s="122" t="s">
        <v>223</v>
      </c>
      <c r="C16" s="124" t="s">
        <v>66</v>
      </c>
      <c r="D16" s="124" t="s">
        <v>66</v>
      </c>
    </row>
    <row r="17" spans="2:4" ht="15.9" customHeight="1">
      <c r="B17" s="131" t="s">
        <v>197</v>
      </c>
      <c r="C17" s="132"/>
      <c r="D17" s="132"/>
    </row>
    <row r="18" spans="2:4" ht="15.9" customHeight="1">
      <c r="B18" s="133" t="s">
        <v>198</v>
      </c>
      <c r="C18" s="132"/>
      <c r="D18" s="132"/>
    </row>
    <row r="19" spans="2:4" ht="15.9" customHeight="1">
      <c r="B19" s="133" t="s">
        <v>199</v>
      </c>
      <c r="C19" s="132"/>
      <c r="D19" s="132"/>
    </row>
    <row r="20" spans="2:4" ht="15.9" customHeight="1">
      <c r="B20" s="29"/>
    </row>
  </sheetData>
  <phoneticPr fontId="1"/>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6"/>
  <sheetViews>
    <sheetView workbookViewId="0"/>
  </sheetViews>
  <sheetFormatPr defaultRowHeight="13"/>
  <sheetData>
    <row r="2" spans="1:3">
      <c r="A2" t="s">
        <v>89</v>
      </c>
      <c r="B2">
        <v>1</v>
      </c>
      <c r="C2">
        <v>3</v>
      </c>
    </row>
    <row r="3" spans="1:3">
      <c r="B3">
        <v>2</v>
      </c>
      <c r="C3">
        <v>5</v>
      </c>
    </row>
    <row r="4" spans="1:3">
      <c r="B4">
        <v>3</v>
      </c>
    </row>
    <row r="5" spans="1:3">
      <c r="B5">
        <v>4</v>
      </c>
    </row>
    <row r="6" spans="1:3">
      <c r="B6">
        <v>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別添１</vt:lpstr>
      <vt:lpstr>別添１（記載例）</vt:lpstr>
      <vt:lpstr>別紙１　提出書類一覧</vt:lpstr>
      <vt:lpstr>入力フォーム</vt:lpstr>
      <vt:lpstr>'別紙１　提出書類一覧'!Print_Area</vt:lpstr>
      <vt:lpstr>別添１!Print_Area</vt:lpstr>
      <vt:lpstr>'別添１（記載例）'!Print_Area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荒澤佑樹</cp:lastModifiedBy>
  <cp:lastPrinted>2026-05-01T01:57:55Z</cp:lastPrinted>
  <dcterms:created xsi:type="dcterms:W3CDTF">2019-01-28T06:15:56Z</dcterms:created>
  <dcterms:modified xsi:type="dcterms:W3CDTF">2026-05-07T02:23:56Z</dcterms:modified>
</cp:coreProperties>
</file>