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490" windowHeight="723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T8" i="4"/>
  <c r="AL8" i="4"/>
  <c r="P8" i="4"/>
  <c r="I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<sst xmlns="http://schemas.openxmlformats.org/spreadsheetml/2006/main" count="240" uniqueCount="125">
  <si>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</si>
  <si>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</si>
  <si>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</si>
  <si>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</si>
  <si>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</si>
  <si>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</si>
  <si>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</si>
  <si>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</si>
  <si>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</si>
  <si>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</si>
  <si>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</si>
  <si>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</si>
  <si>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</si>
  <si>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</si>
  <si>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</si>
  <si>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</si>
  <si>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</si>
  <si>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</si>
  <si>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</si>
  <si>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</si>
  <si>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</si>
  <si>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</si>
  <si>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</si>
  <si>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</si>
  <si>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</si>
  <si>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</si>
  <si>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</si>
  <si>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</si>
  <si>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</si>
  <si>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</si>
  <si>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</si>
  <si>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</si>
  <si>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</si>
  <si>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</si>
  <si>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</si>
  <si>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</si>
  <si>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</si>
  <si>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</si>
  <si>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</si>
  <si>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</si>
  <si>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</si>
  <si>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</si>
  <si>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</si>
  <si>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</si>
  <si>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</si>
  <si>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</si>
  <si>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</si>
  <si>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</si>
  <si>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</si>
  <si>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</si>
  <si>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</si>
  <si>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</si>
  <si>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</si>
  <si>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</si>
  <si>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</si>
  <si>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</si>
  <si>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</si>
  <si>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</si>
  <si>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</si>
  <si>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</si>
  <si>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</si>
  <si>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</si>
  <si>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</si>
  <si>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</si>
  <si>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</si>
  <si>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</si>
  <si>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</si>
  <si>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</si>
  <si>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</si>
  <si>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</si>
  <si>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</si>
  <si>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</si>
  <si>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</si>
  <si>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</si>
  <si>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</si>
  <si>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</si>
  <si>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</si>
  <si>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</si>
  <si>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</si>
  <si>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</si>
  <si>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</si>
  <si>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</si>
  <si>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</si>
  <si>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</si>
  <si>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</si>
  <si>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</si>
  <si>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</si>
  <si>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</si>
  <si>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</si>
  <si>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</si>
  <si>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</si>
  <si>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</si>
  <si>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</si>
  <si>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</si>
  <si>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</si>
  <si>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</si>
  <si>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</si>
  <si>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</si>
  <si>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</si>
  <si>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</si>
  <si>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</si>
  <si>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</si>
  <si>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</si>
  <si>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</si>
  <si>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</si>
  <si>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</si>
  <si>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</si>
  <si>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</si>
  <si>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</si>
  <si>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戸沢村</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</si>
  <si>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</si>
  <si>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</si>
  <si>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</si>
  <si>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</si>
  <si>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</si>
  <si>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</si>
  <si>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</si>
  <si>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</si>
  <si>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</si>
  <si>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</si>
  <si>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</si>
  <si>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従前から続く人口減少に加え、施設利用率は依然低く、使用料金のみで維持管理経費を賄うには至っておりません。　　　　　　　　　　　　　　　　　　　一般会計からの繰入れを仰ぎ（歳入に占める繰入の割合71.5%）それによって経営を維持しています。また企業債の償還財源として、資本費平準化債の借入（歳入に占める平準化債の割合は15.5%）を行っています。　　　　　　　　　　　　　　　　　　　　　予想される今後の老朽化対策の一つとして以前より新規加入者の新設手数料等を積立、僅かながらも将来の負担に備えています。　　　　　　　　　　　　そのほか処理施設の日常維持管理については最上圏域7市町村で組織する共同管理組合に委ねております。</t>
    <rPh sb="0" eb="2">
      <t>ジュウゼン</t>
    </rPh>
    <rPh sb="4" eb="5">
      <t>ツヅ</t>
    </rPh>
    <rPh sb="6" eb="8">
      <t>ジンコウ</t>
    </rPh>
    <rPh sb="8" eb="10">
      <t>ゲンショウ</t>
    </rPh>
    <rPh sb="11" eb="12">
      <t>クワ</t>
    </rPh>
    <rPh sb="14" eb="16">
      <t>シセツ</t>
    </rPh>
    <rPh sb="16" eb="18">
      <t>リヨウ</t>
    </rPh>
    <rPh sb="18" eb="19">
      <t>リツ</t>
    </rPh>
    <rPh sb="20" eb="22">
      <t>イゼン</t>
    </rPh>
    <rPh sb="22" eb="23">
      <t>テイ</t>
    </rPh>
    <rPh sb="25" eb="27">
      <t>シヨウ</t>
    </rPh>
    <rPh sb="27" eb="29">
      <t>リョウキン</t>
    </rPh>
    <rPh sb="32" eb="34">
      <t>イジ</t>
    </rPh>
    <rPh sb="34" eb="36">
      <t>カンリ</t>
    </rPh>
    <rPh sb="36" eb="38">
      <t>ケイヒ</t>
    </rPh>
    <rPh sb="39" eb="40">
      <t>マカナ</t>
    </rPh>
    <rPh sb="43" eb="44">
      <t>イタ</t>
    </rPh>
    <rPh sb="71" eb="73">
      <t>イッパン</t>
    </rPh>
    <rPh sb="73" eb="75">
      <t>カイケイ</t>
    </rPh>
    <rPh sb="78" eb="79">
      <t>ク</t>
    </rPh>
    <rPh sb="79" eb="80">
      <t>イ</t>
    </rPh>
    <rPh sb="82" eb="83">
      <t>アオ</t>
    </rPh>
    <rPh sb="85" eb="87">
      <t>サイニュウ</t>
    </rPh>
    <rPh sb="88" eb="89">
      <t>シ</t>
    </rPh>
    <rPh sb="91" eb="93">
      <t>クリイレ</t>
    </rPh>
    <rPh sb="94" eb="96">
      <t>ワリアイ</t>
    </rPh>
    <rPh sb="108" eb="110">
      <t>ケイエイ</t>
    </rPh>
    <rPh sb="111" eb="113">
      <t>イジ</t>
    </rPh>
    <rPh sb="121" eb="123">
      <t>キギョウ</t>
    </rPh>
    <rPh sb="123" eb="124">
      <t>サイ</t>
    </rPh>
    <rPh sb="125" eb="127">
      <t>ショウカン</t>
    </rPh>
    <rPh sb="127" eb="129">
      <t>ザイゲン</t>
    </rPh>
    <rPh sb="133" eb="135">
      <t>シホン</t>
    </rPh>
    <rPh sb="135" eb="136">
      <t>ヒ</t>
    </rPh>
    <rPh sb="136" eb="139">
      <t>ヘイジュンカ</t>
    </rPh>
    <rPh sb="139" eb="140">
      <t>サイ</t>
    </rPh>
    <rPh sb="141" eb="143">
      <t>カリイレ</t>
    </rPh>
    <rPh sb="144" eb="146">
      <t>サイニュウ</t>
    </rPh>
    <rPh sb="147" eb="148">
      <t>シ</t>
    </rPh>
    <rPh sb="150" eb="153">
      <t>ヘイジュンカ</t>
    </rPh>
    <rPh sb="153" eb="154">
      <t>サイ</t>
    </rPh>
    <rPh sb="155" eb="157">
      <t>ワリアイ</t>
    </rPh>
    <rPh sb="165" eb="166">
      <t>オコナ</t>
    </rPh>
    <rPh sb="193" eb="195">
      <t>ヨソウ</t>
    </rPh>
    <rPh sb="198" eb="200">
      <t>コンゴ</t>
    </rPh>
    <rPh sb="201" eb="204">
      <t>ロウキュウカ</t>
    </rPh>
    <rPh sb="204" eb="206">
      <t>タイサク</t>
    </rPh>
    <rPh sb="212" eb="214">
      <t>イゼン</t>
    </rPh>
    <rPh sb="216" eb="218">
      <t>シンキ</t>
    </rPh>
    <rPh sb="218" eb="221">
      <t>カニュウシャ</t>
    </rPh>
    <rPh sb="222" eb="224">
      <t>シンセツ</t>
    </rPh>
    <rPh sb="224" eb="227">
      <t>テスウリョウ</t>
    </rPh>
    <rPh sb="227" eb="228">
      <t>トウ</t>
    </rPh>
    <rPh sb="229" eb="231">
      <t>ツミタテ</t>
    </rPh>
    <rPh sb="232" eb="233">
      <t>ワズ</t>
    </rPh>
    <rPh sb="238" eb="240">
      <t>ショウライ</t>
    </rPh>
    <rPh sb="241" eb="243">
      <t>フタン</t>
    </rPh>
    <rPh sb="244" eb="245">
      <t>ソナ</t>
    </rPh>
    <rPh sb="267" eb="269">
      <t>ショリ</t>
    </rPh>
    <rPh sb="269" eb="271">
      <t>シセツ</t>
    </rPh>
    <rPh sb="272" eb="274">
      <t>ニチジョウ</t>
    </rPh>
    <rPh sb="274" eb="276">
      <t>イジ</t>
    </rPh>
    <rPh sb="276" eb="278">
      <t>カンリ</t>
    </rPh>
    <rPh sb="283" eb="285">
      <t>モガミ</t>
    </rPh>
    <rPh sb="285" eb="286">
      <t>ケン</t>
    </rPh>
    <rPh sb="286" eb="287">
      <t>イキ</t>
    </rPh>
    <rPh sb="288" eb="291">
      <t>シチョウソン</t>
    </rPh>
    <rPh sb="292" eb="294">
      <t>ソシキ</t>
    </rPh>
    <rPh sb="296" eb="298">
      <t>キョウドウ</t>
    </rPh>
    <rPh sb="298" eb="300">
      <t>カンリ</t>
    </rPh>
    <rPh sb="300" eb="302">
      <t>クミアイ</t>
    </rPh>
    <rPh sb="303" eb="304">
      <t>ユダ</t>
    </rPh>
    <phoneticPr fontId="7"/>
  </si>
  <si>
    <t>非設置</t>
    <rPh sb="0" eb="1">
      <t>ヒ</t>
    </rPh>
    <rPh sb="1" eb="3">
      <t>セッチ</t>
    </rPh>
    <phoneticPr fontId="4"/>
  </si>
  <si>
    <t>・現状耐用年数を経過した管渠については、該当するものがありませんが、今後の課題として管渠の老朽化対策が必要になってきますので、ストックマネジメント計画については、山形県県土整備部下水道課のご指導を賜りH29年3月に策定し、その計画期間はH35年度までとしております。また、場合によっては機能診断等も検討・実施しながら対応したいと考えております。</t>
    <rPh sb="1" eb="3">
      <t>ゲンジョウ</t>
    </rPh>
    <rPh sb="3" eb="5">
      <t>タイヨウ</t>
    </rPh>
    <rPh sb="5" eb="7">
      <t>ネンスウ</t>
    </rPh>
    <rPh sb="8" eb="10">
      <t>ケイカ</t>
    </rPh>
    <rPh sb="12" eb="14">
      <t>カンキョ</t>
    </rPh>
    <rPh sb="20" eb="22">
      <t>ガイトウ</t>
    </rPh>
    <rPh sb="34" eb="36">
      <t>コンゴ</t>
    </rPh>
    <rPh sb="37" eb="39">
      <t>カダイ</t>
    </rPh>
    <rPh sb="42" eb="44">
      <t>カンキョ</t>
    </rPh>
    <rPh sb="45" eb="48">
      <t>ロウキュウカ</t>
    </rPh>
    <rPh sb="48" eb="50">
      <t>タイサク</t>
    </rPh>
    <rPh sb="51" eb="53">
      <t>ヒツヨウ</t>
    </rPh>
    <rPh sb="73" eb="75">
      <t>ケイカク</t>
    </rPh>
    <rPh sb="81" eb="84">
      <t>ヤマガタケン</t>
    </rPh>
    <rPh sb="103" eb="104">
      <t>ネン</t>
    </rPh>
    <rPh sb="105" eb="106">
      <t>ガツ</t>
    </rPh>
    <rPh sb="107" eb="109">
      <t>サクテイ</t>
    </rPh>
    <rPh sb="113" eb="115">
      <t>ケイカク</t>
    </rPh>
    <rPh sb="115" eb="117">
      <t>キカン</t>
    </rPh>
    <rPh sb="121" eb="123">
      <t>ネンド</t>
    </rPh>
    <rPh sb="136" eb="138">
      <t>バアイ</t>
    </rPh>
    <rPh sb="143" eb="145">
      <t>キノウ</t>
    </rPh>
    <rPh sb="145" eb="147">
      <t>シンダン</t>
    </rPh>
    <rPh sb="147" eb="148">
      <t>トウ</t>
    </rPh>
    <rPh sb="149" eb="151">
      <t>ケントウ</t>
    </rPh>
    <rPh sb="152" eb="154">
      <t>ジッシ</t>
    </rPh>
    <rPh sb="158" eb="160">
      <t>タイオウ</t>
    </rPh>
    <rPh sb="164" eb="165">
      <t>カンガ</t>
    </rPh>
    <phoneticPr fontId="4"/>
  </si>
  <si>
    <t>・収益的収支比率について　　                                                                                                                                                                                  料金の算定については、逓減型料金方式を採っており使用量の増加につれ従量料金が低額となります。接続人口が少ないことから、料金収入では維持管理費用を賄えておりません。（H28年実績で使用料収入が歳入に占める割合は約９％程度）　　　　　　　　　　　　　　　　　　　　　　　　　　　　　　　　　　　　　　　　　　　　　　　　　　　　　　　　　　　　　　　・企業債残高対事業規模比率については事業については概成しており、新たな企業債の発行はありません。　　　　　　　　　　　　　　　　　　　　　　　　　　　　　　　　　　　　　　　　　・経費回収率、汚水処理原価、施設利用率について、接続人口については、前年506人から484人に減少し利用率も低位で推移しています。維持管理経費については、積極的に修繕費を投入し機材の保全に努めた結果汚水原価の上昇に起因したようです。経費回収率についても、数値の通りこれまでの要因等により低位に留まっております。　　　　　　　　　・水洗化率については、81.9%と好調ではありますが、高齢者のみ世帯の増加する中、新たな接続を期待できる状況にはありません。</t>
    <rPh sb="1" eb="3">
      <t>シュウエキ</t>
    </rPh>
    <rPh sb="3" eb="4">
      <t>テキ</t>
    </rPh>
    <rPh sb="4" eb="6">
      <t>シュウシ</t>
    </rPh>
    <rPh sb="6" eb="8">
      <t>ヒリツ</t>
    </rPh>
    <rPh sb="192" eb="194">
      <t>リョウキン</t>
    </rPh>
    <rPh sb="195" eb="197">
      <t>サンテイ</t>
    </rPh>
    <rPh sb="203" eb="205">
      <t>テイゲン</t>
    </rPh>
    <rPh sb="205" eb="206">
      <t>ガタ</t>
    </rPh>
    <rPh sb="206" eb="208">
      <t>リョウキン</t>
    </rPh>
    <rPh sb="208" eb="210">
      <t>ホウシキ</t>
    </rPh>
    <rPh sb="211" eb="212">
      <t>ト</t>
    </rPh>
    <rPh sb="216" eb="219">
      <t>シヨウリョウ</t>
    </rPh>
    <rPh sb="220" eb="222">
      <t>ゾウカ</t>
    </rPh>
    <rPh sb="225" eb="227">
      <t>ジュウリョウ</t>
    </rPh>
    <rPh sb="227" eb="229">
      <t>リョウキン</t>
    </rPh>
    <rPh sb="230" eb="232">
      <t>テイガク</t>
    </rPh>
    <rPh sb="238" eb="240">
      <t>セツゾク</t>
    </rPh>
    <rPh sb="240" eb="242">
      <t>ジンコウ</t>
    </rPh>
    <rPh sb="243" eb="244">
      <t>スク</t>
    </rPh>
    <rPh sb="251" eb="253">
      <t>リョウキン</t>
    </rPh>
    <rPh sb="253" eb="255">
      <t>シュウニュウ</t>
    </rPh>
    <rPh sb="257" eb="259">
      <t>イジ</t>
    </rPh>
    <rPh sb="259" eb="261">
      <t>カンリ</t>
    </rPh>
    <rPh sb="261" eb="263">
      <t>ヒヨウ</t>
    </rPh>
    <rPh sb="264" eb="265">
      <t>マカナ</t>
    </rPh>
    <rPh sb="277" eb="278">
      <t>ネン</t>
    </rPh>
    <rPh sb="278" eb="280">
      <t>ジッセキ</t>
    </rPh>
    <rPh sb="281" eb="284">
      <t>シヨウリョウ</t>
    </rPh>
    <rPh sb="284" eb="286">
      <t>シュウニュウ</t>
    </rPh>
    <rPh sb="287" eb="289">
      <t>サイニュウ</t>
    </rPh>
    <rPh sb="290" eb="291">
      <t>シ</t>
    </rPh>
    <rPh sb="293" eb="295">
      <t>ワリアイ</t>
    </rPh>
    <rPh sb="296" eb="297">
      <t>ヤク</t>
    </rPh>
    <rPh sb="299" eb="301">
      <t>テイド</t>
    </rPh>
    <rPh sb="366" eb="368">
      <t>キギョウ</t>
    </rPh>
    <rPh sb="368" eb="369">
      <t>サイ</t>
    </rPh>
    <rPh sb="369" eb="371">
      <t>ザンダカ</t>
    </rPh>
    <rPh sb="371" eb="372">
      <t>タイ</t>
    </rPh>
    <rPh sb="372" eb="374">
      <t>ジギョウ</t>
    </rPh>
    <rPh sb="374" eb="376">
      <t>キボ</t>
    </rPh>
    <rPh sb="376" eb="378">
      <t>ヒリツ</t>
    </rPh>
    <rPh sb="383" eb="385">
      <t>ジギョウ</t>
    </rPh>
    <rPh sb="390" eb="392">
      <t>ガイセイ</t>
    </rPh>
    <rPh sb="397" eb="398">
      <t>アラ</t>
    </rPh>
    <rPh sb="400" eb="402">
      <t>キギョウ</t>
    </rPh>
    <rPh sb="402" eb="403">
      <t>サイ</t>
    </rPh>
    <rPh sb="404" eb="406">
      <t>ハッコウ</t>
    </rPh>
    <rPh sb="455" eb="457">
      <t>ケイヒ</t>
    </rPh>
    <rPh sb="457" eb="459">
      <t>カイシュウ</t>
    </rPh>
    <rPh sb="459" eb="460">
      <t>リツ</t>
    </rPh>
    <rPh sb="461" eb="463">
      <t>オスイ</t>
    </rPh>
    <rPh sb="463" eb="465">
      <t>ショリ</t>
    </rPh>
    <rPh sb="465" eb="467">
      <t>ゲンカ</t>
    </rPh>
    <rPh sb="468" eb="470">
      <t>シセツ</t>
    </rPh>
    <rPh sb="470" eb="472">
      <t>リヨウ</t>
    </rPh>
    <rPh sb="472" eb="473">
      <t>リツ</t>
    </rPh>
    <rPh sb="478" eb="480">
      <t>セツゾク</t>
    </rPh>
    <rPh sb="480" eb="482">
      <t>ジンコウ</t>
    </rPh>
    <rPh sb="488" eb="490">
      <t>ゼンネン</t>
    </rPh>
    <rPh sb="493" eb="494">
      <t>ニン</t>
    </rPh>
    <rPh sb="499" eb="500">
      <t>ニン</t>
    </rPh>
    <rPh sb="501" eb="503">
      <t>ゲンショウ</t>
    </rPh>
    <rPh sb="504" eb="507">
      <t>リヨウリツ</t>
    </rPh>
    <rPh sb="508" eb="510">
      <t>テイイ</t>
    </rPh>
    <rPh sb="511" eb="513">
      <t>スイイ</t>
    </rPh>
    <rPh sb="519" eb="521">
      <t>イジ</t>
    </rPh>
    <rPh sb="521" eb="523">
      <t>カンリ</t>
    </rPh>
    <rPh sb="523" eb="525">
      <t>ケイヒ</t>
    </rPh>
    <rPh sb="531" eb="534">
      <t>セッキョクテキ</t>
    </rPh>
    <rPh sb="535" eb="537">
      <t>シュウゼン</t>
    </rPh>
    <rPh sb="537" eb="538">
      <t>ヒ</t>
    </rPh>
    <rPh sb="539" eb="541">
      <t>トウニュウ</t>
    </rPh>
    <rPh sb="542" eb="544">
      <t>キザイ</t>
    </rPh>
    <rPh sb="545" eb="547">
      <t>ホゼン</t>
    </rPh>
    <rPh sb="548" eb="549">
      <t>ツト</t>
    </rPh>
    <rPh sb="551" eb="553">
      <t>ケッカ</t>
    </rPh>
    <rPh sb="553" eb="555">
      <t>オスイ</t>
    </rPh>
    <rPh sb="555" eb="557">
      <t>ゲンカ</t>
    </rPh>
    <rPh sb="558" eb="560">
      <t>ジョウショウ</t>
    </rPh>
    <rPh sb="561" eb="563">
      <t>キイン</t>
    </rPh>
    <rPh sb="570" eb="572">
      <t>ケイヒ</t>
    </rPh>
    <rPh sb="572" eb="574">
      <t>カイシュウ</t>
    </rPh>
    <rPh sb="574" eb="575">
      <t>リツ</t>
    </rPh>
    <rPh sb="581" eb="583">
      <t>スウチ</t>
    </rPh>
    <rPh sb="584" eb="585">
      <t>トオ</t>
    </rPh>
    <rPh sb="591" eb="593">
      <t>ヨウイン</t>
    </rPh>
    <rPh sb="593" eb="594">
      <t>トウ</t>
    </rPh>
    <rPh sb="597" eb="599">
      <t>テイイ</t>
    </rPh>
    <rPh sb="600" eb="601">
      <t>トド</t>
    </rPh>
    <rPh sb="619" eb="622">
      <t>スイセンカ</t>
    </rPh>
    <rPh sb="622" eb="623">
      <t>リツ</t>
    </rPh>
    <rPh sb="635" eb="637">
      <t>コウチョウ</t>
    </rPh>
    <rPh sb="645" eb="648">
      <t>コウレイシャ</t>
    </rPh>
    <rPh sb="650" eb="652">
      <t>セタイ</t>
    </rPh>
    <rPh sb="653" eb="655">
      <t>ゾウカ</t>
    </rPh>
    <rPh sb="657" eb="658">
      <t>ナカ</t>
    </rPh>
    <rPh sb="659" eb="660">
      <t>アラ</t>
    </rPh>
    <rPh sb="662" eb="664">
      <t>セツゾク</t>
    </rPh>
    <rPh sb="665" eb="667">
      <t>キタイ</t>
    </rPh>
    <rPh sb="670" eb="672">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</si>
</sst>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56169216"/>
        <c:axId val="10710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7.0000000000000007E-2</c:v>
                </c:pt>
                <c:pt idx="4">
                  <c:v>0.09</c:v>
                </c:pt>
              </c:numCache>
            </c:numRef>
          </c:val>
          <c:smooth val="0"/>
        </c:ser>
        <c:dLbls>
          <c:showLegendKey val="0"/>
          <c:showVal val="0"/>
          <c:showCatName val="0"/>
          <c:showSerName val="0"/>
          <c:showPercent val="0"/>
          <c:showBubbleSize val="0"/>
        </c:dLbls>
        <c:marker val="1"/>
        <c:smooth val="0"/>
        <c:axId val="56169216"/>
        <c:axId val="107106304"/>
      </c:lineChart>
      <c:dateAx>
        <c:axId val="56169216"/>
        <c:scaling>
          <c:orientation val="minMax"/>
        </c:scaling>
        <c:delete val="1"/>
        <c:axPos val="b"/>
        <c:numFmt formatCode="ge" sourceLinked="1"/>
        <c:majorTickMark val="none"/>
        <c:minorTickMark val="none"/>
        <c:tickLblPos val="none"/>
        <c:crossAx val="107106304"/>
        <c:crosses val="autoZero"/>
        <c:auto val="1"/>
        <c:lblOffset val="100"/>
        <c:baseTimeUnit val="years"/>
      </c:dateAx>
      <c:valAx>
        <c:axId val="1071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16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20.88</c:v>
                </c:pt>
                <c:pt idx="1">
                  <c:v>20.38</c:v>
                </c:pt>
                <c:pt idx="2">
                  <c:v>16.75</c:v>
                </c:pt>
                <c:pt idx="3" formatCode="#,##0.00;&quot;△&quot;#,##0.00">
                  <c:v>0</c:v>
                </c:pt>
                <c:pt idx="4">
                  <c:v>18.75</c:v>
                </c:pt>
              </c:numCache>
            </c:numRef>
          </c:val>
        </c:ser>
        <c:dLbls>
          <c:showLegendKey val="0"/>
          <c:showVal val="0"/>
          <c:showCatName val="0"/>
          <c:showSerName val="0"/>
          <c:showPercent val="0"/>
          <c:showBubbleSize val="0"/>
        </c:dLbls>
        <c:gapWidth val="150"/>
        <c:axId val="108960000"/>
        <c:axId val="10896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41.35</c:v>
                </c:pt>
                <c:pt idx="4">
                  <c:v>42.9</c:v>
                </c:pt>
              </c:numCache>
            </c:numRef>
          </c:val>
          <c:smooth val="0"/>
        </c:ser>
        <c:dLbls>
          <c:showLegendKey val="0"/>
          <c:showVal val="0"/>
          <c:showCatName val="0"/>
          <c:showSerName val="0"/>
          <c:showPercent val="0"/>
          <c:showBubbleSize val="0"/>
        </c:dLbls>
        <c:marker val="1"/>
        <c:smooth val="0"/>
        <c:axId val="108960000"/>
        <c:axId val="108962176"/>
      </c:lineChart>
      <c:dateAx>
        <c:axId val="108960000"/>
        <c:scaling>
          <c:orientation val="minMax"/>
        </c:scaling>
        <c:delete val="1"/>
        <c:axPos val="b"/>
        <c:numFmt formatCode="ge" sourceLinked="1"/>
        <c:majorTickMark val="none"/>
        <c:minorTickMark val="none"/>
        <c:tickLblPos val="none"/>
        <c:crossAx val="108962176"/>
        <c:crosses val="autoZero"/>
        <c:auto val="1"/>
        <c:lblOffset val="100"/>
        <c:baseTimeUnit val="years"/>
      </c:dateAx>
      <c:valAx>
        <c:axId val="10896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6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78.680000000000007</c:v>
                </c:pt>
                <c:pt idx="1">
                  <c:v>80.41</c:v>
                </c:pt>
                <c:pt idx="2">
                  <c:v>80.97</c:v>
                </c:pt>
                <c:pt idx="3">
                  <c:v>81.73</c:v>
                </c:pt>
                <c:pt idx="4">
                  <c:v>81.900000000000006</c:v>
                </c:pt>
              </c:numCache>
            </c:numRef>
          </c:val>
        </c:ser>
        <c:dLbls>
          <c:showLegendKey val="0"/>
          <c:showVal val="0"/>
          <c:showCatName val="0"/>
          <c:showSerName val="0"/>
          <c:showPercent val="0"/>
          <c:showBubbleSize val="0"/>
        </c:dLbls>
        <c:gapWidth val="150"/>
        <c:axId val="108992384"/>
        <c:axId val="10900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82.9</c:v>
                </c:pt>
                <c:pt idx="4">
                  <c:v>83.5</c:v>
                </c:pt>
              </c:numCache>
            </c:numRef>
          </c:val>
          <c:smooth val="0"/>
        </c:ser>
        <c:dLbls>
          <c:showLegendKey val="0"/>
          <c:showVal val="0"/>
          <c:showCatName val="0"/>
          <c:showSerName val="0"/>
          <c:showPercent val="0"/>
          <c:showBubbleSize val="0"/>
        </c:dLbls>
        <c:marker val="1"/>
        <c:smooth val="0"/>
        <c:axId val="108992384"/>
        <c:axId val="109006848"/>
      </c:lineChart>
      <c:dateAx>
        <c:axId val="108992384"/>
        <c:scaling>
          <c:orientation val="minMax"/>
        </c:scaling>
        <c:delete val="1"/>
        <c:axPos val="b"/>
        <c:numFmt formatCode="ge" sourceLinked="1"/>
        <c:majorTickMark val="none"/>
        <c:minorTickMark val="none"/>
        <c:tickLblPos val="none"/>
        <c:crossAx val="109006848"/>
        <c:crosses val="autoZero"/>
        <c:auto val="1"/>
        <c:lblOffset val="100"/>
        <c:baseTimeUnit val="years"/>
      </c:dateAx>
      <c:valAx>
        <c:axId val="10900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9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43.15</c:v>
                </c:pt>
                <c:pt idx="1">
                  <c:v>50.27</c:v>
                </c:pt>
                <c:pt idx="2">
                  <c:v>50.11</c:v>
                </c:pt>
                <c:pt idx="3">
                  <c:v>49.09</c:v>
                </c:pt>
                <c:pt idx="4">
                  <c:v>48.59</c:v>
                </c:pt>
              </c:numCache>
            </c:numRef>
          </c:val>
        </c:ser>
        <c:dLbls>
          <c:showLegendKey val="0"/>
          <c:showVal val="0"/>
          <c:showCatName val="0"/>
          <c:showSerName val="0"/>
          <c:showPercent val="0"/>
          <c:showBubbleSize val="0"/>
        </c:dLbls>
        <c:gapWidth val="150"/>
        <c:axId val="107144704"/>
        <c:axId val="10714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144704"/>
        <c:axId val="107146624"/>
      </c:lineChart>
      <c:dateAx>
        <c:axId val="107144704"/>
        <c:scaling>
          <c:orientation val="minMax"/>
        </c:scaling>
        <c:delete val="1"/>
        <c:axPos val="b"/>
        <c:numFmt formatCode="ge" sourceLinked="1"/>
        <c:majorTickMark val="none"/>
        <c:minorTickMark val="none"/>
        <c:tickLblPos val="none"/>
        <c:crossAx val="107146624"/>
        <c:crosses val="autoZero"/>
        <c:auto val="1"/>
        <c:lblOffset val="100"/>
        <c:baseTimeUnit val="years"/>
      </c:dateAx>
      <c:valAx>
        <c:axId val="10714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4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181184"/>
        <c:axId val="10718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181184"/>
        <c:axId val="107183104"/>
      </c:lineChart>
      <c:dateAx>
        <c:axId val="107181184"/>
        <c:scaling>
          <c:orientation val="minMax"/>
        </c:scaling>
        <c:delete val="1"/>
        <c:axPos val="b"/>
        <c:numFmt formatCode="ge" sourceLinked="1"/>
        <c:majorTickMark val="none"/>
        <c:minorTickMark val="none"/>
        <c:tickLblPos val="none"/>
        <c:crossAx val="107183104"/>
        <c:crosses val="autoZero"/>
        <c:auto val="1"/>
        <c:lblOffset val="100"/>
        <c:baseTimeUnit val="years"/>
      </c:dateAx>
      <c:valAx>
        <c:axId val="10718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8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397312"/>
        <c:axId val="10839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397312"/>
        <c:axId val="108399232"/>
      </c:lineChart>
      <c:dateAx>
        <c:axId val="108397312"/>
        <c:scaling>
          <c:orientation val="minMax"/>
        </c:scaling>
        <c:delete val="1"/>
        <c:axPos val="b"/>
        <c:numFmt formatCode="ge" sourceLinked="1"/>
        <c:majorTickMark val="none"/>
        <c:minorTickMark val="none"/>
        <c:tickLblPos val="none"/>
        <c:crossAx val="108399232"/>
        <c:crosses val="autoZero"/>
        <c:auto val="1"/>
        <c:lblOffset val="100"/>
        <c:baseTimeUnit val="years"/>
      </c:dateAx>
      <c:valAx>
        <c:axId val="10839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9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440192"/>
        <c:axId val="10844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440192"/>
        <c:axId val="108442368"/>
      </c:lineChart>
      <c:dateAx>
        <c:axId val="108440192"/>
        <c:scaling>
          <c:orientation val="minMax"/>
        </c:scaling>
        <c:delete val="1"/>
        <c:axPos val="b"/>
        <c:numFmt formatCode="ge" sourceLinked="1"/>
        <c:majorTickMark val="none"/>
        <c:minorTickMark val="none"/>
        <c:tickLblPos val="none"/>
        <c:crossAx val="108442368"/>
        <c:crosses val="autoZero"/>
        <c:auto val="1"/>
        <c:lblOffset val="100"/>
        <c:baseTimeUnit val="years"/>
      </c:dateAx>
      <c:valAx>
        <c:axId val="10844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4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476672"/>
        <c:axId val="10848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476672"/>
        <c:axId val="108487040"/>
      </c:lineChart>
      <c:dateAx>
        <c:axId val="108476672"/>
        <c:scaling>
          <c:orientation val="minMax"/>
        </c:scaling>
        <c:delete val="1"/>
        <c:axPos val="b"/>
        <c:numFmt formatCode="ge" sourceLinked="1"/>
        <c:majorTickMark val="none"/>
        <c:minorTickMark val="none"/>
        <c:tickLblPos val="none"/>
        <c:crossAx val="108487040"/>
        <c:crosses val="autoZero"/>
        <c:auto val="1"/>
        <c:lblOffset val="100"/>
        <c:baseTimeUnit val="years"/>
      </c:dateAx>
      <c:valAx>
        <c:axId val="10848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7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848.28</c:v>
                </c:pt>
                <c:pt idx="1">
                  <c:v>310.52999999999997</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08523904"/>
        <c:axId val="108525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1434.89</c:v>
                </c:pt>
                <c:pt idx="4">
                  <c:v>1298.9100000000001</c:v>
                </c:pt>
              </c:numCache>
            </c:numRef>
          </c:val>
          <c:smooth val="0"/>
        </c:ser>
        <c:dLbls>
          <c:showLegendKey val="0"/>
          <c:showVal val="0"/>
          <c:showCatName val="0"/>
          <c:showSerName val="0"/>
          <c:showPercent val="0"/>
          <c:showBubbleSize val="0"/>
        </c:dLbls>
        <c:marker val="1"/>
        <c:smooth val="0"/>
        <c:axId val="108523904"/>
        <c:axId val="108525824"/>
      </c:lineChart>
      <c:dateAx>
        <c:axId val="108523904"/>
        <c:scaling>
          <c:orientation val="minMax"/>
        </c:scaling>
        <c:delete val="1"/>
        <c:axPos val="b"/>
        <c:numFmt formatCode="ge" sourceLinked="1"/>
        <c:majorTickMark val="none"/>
        <c:minorTickMark val="none"/>
        <c:tickLblPos val="none"/>
        <c:crossAx val="108525824"/>
        <c:crosses val="autoZero"/>
        <c:auto val="1"/>
        <c:lblOffset val="100"/>
        <c:baseTimeUnit val="years"/>
      </c:dateAx>
      <c:valAx>
        <c:axId val="10852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2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25.81</c:v>
                </c:pt>
                <c:pt idx="1">
                  <c:v>25.73</c:v>
                </c:pt>
                <c:pt idx="2">
                  <c:v>26.63</c:v>
                </c:pt>
                <c:pt idx="3">
                  <c:v>27.85</c:v>
                </c:pt>
                <c:pt idx="4">
                  <c:v>23.83</c:v>
                </c:pt>
              </c:numCache>
            </c:numRef>
          </c:val>
        </c:ser>
        <c:dLbls>
          <c:showLegendKey val="0"/>
          <c:showVal val="0"/>
          <c:showCatName val="0"/>
          <c:showSerName val="0"/>
          <c:showPercent val="0"/>
          <c:showBubbleSize val="0"/>
        </c:dLbls>
        <c:gapWidth val="150"/>
        <c:axId val="108612992"/>
        <c:axId val="10863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66.22</c:v>
                </c:pt>
                <c:pt idx="4">
                  <c:v>69.87</c:v>
                </c:pt>
              </c:numCache>
            </c:numRef>
          </c:val>
          <c:smooth val="0"/>
        </c:ser>
        <c:dLbls>
          <c:showLegendKey val="0"/>
          <c:showVal val="0"/>
          <c:showCatName val="0"/>
          <c:showSerName val="0"/>
          <c:showPercent val="0"/>
          <c:showBubbleSize val="0"/>
        </c:dLbls>
        <c:marker val="1"/>
        <c:smooth val="0"/>
        <c:axId val="108612992"/>
        <c:axId val="108631552"/>
      </c:lineChart>
      <c:dateAx>
        <c:axId val="108612992"/>
        <c:scaling>
          <c:orientation val="minMax"/>
        </c:scaling>
        <c:delete val="1"/>
        <c:axPos val="b"/>
        <c:numFmt formatCode="ge" sourceLinked="1"/>
        <c:majorTickMark val="none"/>
        <c:minorTickMark val="none"/>
        <c:tickLblPos val="none"/>
        <c:crossAx val="108631552"/>
        <c:crosses val="autoZero"/>
        <c:auto val="1"/>
        <c:lblOffset val="100"/>
        <c:baseTimeUnit val="years"/>
      </c:dateAx>
      <c:valAx>
        <c:axId val="10863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1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561.23</c:v>
                </c:pt>
                <c:pt idx="1">
                  <c:v>502.02</c:v>
                </c:pt>
                <c:pt idx="2">
                  <c:v>530.35</c:v>
                </c:pt>
                <c:pt idx="3">
                  <c:v>502.51</c:v>
                </c:pt>
                <c:pt idx="4">
                  <c:v>615.29</c:v>
                </c:pt>
              </c:numCache>
            </c:numRef>
          </c:val>
        </c:ser>
        <c:dLbls>
          <c:showLegendKey val="0"/>
          <c:showVal val="0"/>
          <c:showCatName val="0"/>
          <c:showSerName val="0"/>
          <c:showPercent val="0"/>
          <c:showBubbleSize val="0"/>
        </c:dLbls>
        <c:gapWidth val="150"/>
        <c:axId val="108927616"/>
        <c:axId val="10893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246.72</c:v>
                </c:pt>
                <c:pt idx="4">
                  <c:v>234.96</c:v>
                </c:pt>
              </c:numCache>
            </c:numRef>
          </c:val>
          <c:smooth val="0"/>
        </c:ser>
        <c:dLbls>
          <c:showLegendKey val="0"/>
          <c:showVal val="0"/>
          <c:showCatName val="0"/>
          <c:showSerName val="0"/>
          <c:showPercent val="0"/>
          <c:showBubbleSize val="0"/>
        </c:dLbls>
        <c:marker val="1"/>
        <c:smooth val="0"/>
        <c:axId val="108927616"/>
        <c:axId val="108933888"/>
      </c:lineChart>
      <c:dateAx>
        <c:axId val="108927616"/>
        <c:scaling>
          <c:orientation val="minMax"/>
        </c:scaling>
        <c:delete val="1"/>
        <c:axPos val="b"/>
        <c:numFmt formatCode="ge" sourceLinked="1"/>
        <c:majorTickMark val="none"/>
        <c:minorTickMark val="none"/>
        <c:tickLblPos val="none"/>
        <c:crossAx val="108933888"/>
        <c:crosses val="autoZero"/>
        <c:auto val="1"/>
        <c:lblOffset val="100"/>
        <c:baseTimeUnit val="years"/>
      </c:dateAx>
      <c:valAx>
        <c:axId val="10893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2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1" zoomScaleNormal="100" workbookViewId="0">
      <selection activeCell="BL45" sqref="BL45:BZ46"/>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1" t="str">
        <f>データ!H6</f>
        <v>山形県　戸沢村</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69" t="s">
        <v>5</v>
      </c>
      <c r="AE7" s="69"/>
      <c r="AF7" s="69"/>
      <c r="AG7" s="69"/>
      <c r="AH7" s="69"/>
      <c r="AI7" s="69"/>
      <c r="AJ7" s="69"/>
      <c r="AK7" s="4"/>
      <c r="AL7" s="69" t="s">
        <v>6</v>
      </c>
      <c r="AM7" s="69"/>
      <c r="AN7" s="69"/>
      <c r="AO7" s="69"/>
      <c r="AP7" s="69"/>
      <c r="AQ7" s="69"/>
      <c r="AR7" s="69"/>
      <c r="AS7" s="69"/>
      <c r="AT7" s="69" t="s">
        <v>7</v>
      </c>
      <c r="AU7" s="69"/>
      <c r="AV7" s="69"/>
      <c r="AW7" s="69"/>
      <c r="AX7" s="69"/>
      <c r="AY7" s="69"/>
      <c r="AZ7" s="69"/>
      <c r="BA7" s="69"/>
      <c r="BB7" s="69" t="s">
        <v>8</v>
      </c>
      <c r="BC7" s="69"/>
      <c r="BD7" s="69"/>
      <c r="BE7" s="69"/>
      <c r="BF7" s="69"/>
      <c r="BG7" s="69"/>
      <c r="BH7" s="69"/>
      <c r="BI7" s="69"/>
      <c r="BJ7" s="4"/>
      <c r="BK7" s="4"/>
      <c r="BL7" s="5" t="s">
        <v>9</v>
      </c>
      <c r="BM7" s="6"/>
      <c r="BN7" s="6"/>
      <c r="BO7" s="6"/>
      <c r="BP7" s="6"/>
      <c r="BQ7" s="6"/>
      <c r="BR7" s="6"/>
      <c r="BS7" s="6"/>
      <c r="BT7" s="6"/>
      <c r="BU7" s="6"/>
      <c r="BV7" s="6"/>
      <c r="BW7" s="6"/>
      <c r="BX7" s="6"/>
      <c r="BY7" s="7"/>
    </row>
    <row r="8" spans="1:78" ht="18.75" customHeight="1">
      <c r="A8" s="2"/>
      <c r="B8" s="78" t="str">
        <f>データ!I6</f>
        <v>法非適用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
        <v>122</v>
      </c>
      <c r="AE8" s="79"/>
      <c r="AF8" s="79"/>
      <c r="AG8" s="79"/>
      <c r="AH8" s="79"/>
      <c r="AI8" s="79"/>
      <c r="AJ8" s="79"/>
      <c r="AK8" s="4"/>
      <c r="AL8" s="73">
        <f>データ!S6</f>
        <v>4846</v>
      </c>
      <c r="AM8" s="73"/>
      <c r="AN8" s="73"/>
      <c r="AO8" s="73"/>
      <c r="AP8" s="73"/>
      <c r="AQ8" s="73"/>
      <c r="AR8" s="73"/>
      <c r="AS8" s="73"/>
      <c r="AT8" s="72">
        <f>データ!T6</f>
        <v>261.31</v>
      </c>
      <c r="AU8" s="72"/>
      <c r="AV8" s="72"/>
      <c r="AW8" s="72"/>
      <c r="AX8" s="72"/>
      <c r="AY8" s="72"/>
      <c r="AZ8" s="72"/>
      <c r="BA8" s="72"/>
      <c r="BB8" s="72">
        <f>データ!U6</f>
        <v>18.55</v>
      </c>
      <c r="BC8" s="72"/>
      <c r="BD8" s="72"/>
      <c r="BE8" s="72"/>
      <c r="BF8" s="72"/>
      <c r="BG8" s="72"/>
      <c r="BH8" s="72"/>
      <c r="BI8" s="72"/>
      <c r="BJ8" s="4"/>
      <c r="BK8" s="4"/>
      <c r="BL8" s="76" t="s">
        <v>10</v>
      </c>
      <c r="BM8" s="77"/>
      <c r="BN8" s="8" t="s">
        <v>11</v>
      </c>
      <c r="BO8" s="9"/>
      <c r="BP8" s="9"/>
      <c r="BQ8" s="9"/>
      <c r="BR8" s="9"/>
      <c r="BS8" s="9"/>
      <c r="BT8" s="9"/>
      <c r="BU8" s="9"/>
      <c r="BV8" s="9"/>
      <c r="BW8" s="9"/>
      <c r="BX8" s="9"/>
      <c r="BY8" s="10"/>
    </row>
    <row r="9" spans="1:78" ht="18.75" customHeight="1">
      <c r="A9" s="2"/>
      <c r="B9" s="69" t="s">
        <v>12</v>
      </c>
      <c r="C9" s="69"/>
      <c r="D9" s="69"/>
      <c r="E9" s="69"/>
      <c r="F9" s="69"/>
      <c r="G9" s="69"/>
      <c r="H9" s="69"/>
      <c r="I9" s="69" t="s">
        <v>13</v>
      </c>
      <c r="J9" s="69"/>
      <c r="K9" s="69"/>
      <c r="L9" s="69"/>
      <c r="M9" s="69"/>
      <c r="N9" s="69"/>
      <c r="O9" s="69"/>
      <c r="P9" s="69" t="s">
        <v>14</v>
      </c>
      <c r="Q9" s="69"/>
      <c r="R9" s="69"/>
      <c r="S9" s="69"/>
      <c r="T9" s="69"/>
      <c r="U9" s="69"/>
      <c r="V9" s="69"/>
      <c r="W9" s="69" t="s">
        <v>15</v>
      </c>
      <c r="X9" s="69"/>
      <c r="Y9" s="69"/>
      <c r="Z9" s="69"/>
      <c r="AA9" s="69"/>
      <c r="AB9" s="69"/>
      <c r="AC9" s="69"/>
      <c r="AD9" s="69" t="s">
        <v>16</v>
      </c>
      <c r="AE9" s="69"/>
      <c r="AF9" s="69"/>
      <c r="AG9" s="69"/>
      <c r="AH9" s="69"/>
      <c r="AI9" s="69"/>
      <c r="AJ9" s="69"/>
      <c r="AK9" s="4"/>
      <c r="AL9" s="69" t="s">
        <v>17</v>
      </c>
      <c r="AM9" s="69"/>
      <c r="AN9" s="69"/>
      <c r="AO9" s="69"/>
      <c r="AP9" s="69"/>
      <c r="AQ9" s="69"/>
      <c r="AR9" s="69"/>
      <c r="AS9" s="69"/>
      <c r="AT9" s="69" t="s">
        <v>18</v>
      </c>
      <c r="AU9" s="69"/>
      <c r="AV9" s="69"/>
      <c r="AW9" s="69"/>
      <c r="AX9" s="69"/>
      <c r="AY9" s="69"/>
      <c r="AZ9" s="69"/>
      <c r="BA9" s="69"/>
      <c r="BB9" s="69" t="s">
        <v>19</v>
      </c>
      <c r="BC9" s="69"/>
      <c r="BD9" s="69"/>
      <c r="BE9" s="69"/>
      <c r="BF9" s="69"/>
      <c r="BG9" s="69"/>
      <c r="BH9" s="69"/>
      <c r="BI9" s="69"/>
      <c r="BJ9" s="4"/>
      <c r="BK9" s="4"/>
      <c r="BL9" s="70" t="s">
        <v>20</v>
      </c>
      <c r="BM9" s="71"/>
      <c r="BN9" s="11" t="s">
        <v>21</v>
      </c>
      <c r="BO9" s="12"/>
      <c r="BP9" s="12"/>
      <c r="BQ9" s="12"/>
      <c r="BR9" s="12"/>
      <c r="BS9" s="12"/>
      <c r="BT9" s="12"/>
      <c r="BU9" s="12"/>
      <c r="BV9" s="12"/>
      <c r="BW9" s="12"/>
      <c r="BX9" s="12"/>
      <c r="BY9" s="13"/>
    </row>
    <row r="10" spans="1:78" ht="18.75" customHeight="1">
      <c r="A10" s="2"/>
      <c r="B10" s="72" t="str">
        <f>データ!N6</f>
        <v>-</v>
      </c>
      <c r="C10" s="72"/>
      <c r="D10" s="72"/>
      <c r="E10" s="72"/>
      <c r="F10" s="72"/>
      <c r="G10" s="72"/>
      <c r="H10" s="72"/>
      <c r="I10" s="72" t="str">
        <f>データ!O6</f>
        <v>該当数値なし</v>
      </c>
      <c r="J10" s="72"/>
      <c r="K10" s="72"/>
      <c r="L10" s="72"/>
      <c r="M10" s="72"/>
      <c r="N10" s="72"/>
      <c r="O10" s="72"/>
      <c r="P10" s="72">
        <f>データ!P6</f>
        <v>12.4</v>
      </c>
      <c r="Q10" s="72"/>
      <c r="R10" s="72"/>
      <c r="S10" s="72"/>
      <c r="T10" s="72"/>
      <c r="U10" s="72"/>
      <c r="V10" s="72"/>
      <c r="W10" s="72">
        <f>データ!Q6</f>
        <v>95</v>
      </c>
      <c r="X10" s="72"/>
      <c r="Y10" s="72"/>
      <c r="Z10" s="72"/>
      <c r="AA10" s="72"/>
      <c r="AB10" s="72"/>
      <c r="AC10" s="72"/>
      <c r="AD10" s="73">
        <f>データ!R6</f>
        <v>3040</v>
      </c>
      <c r="AE10" s="73"/>
      <c r="AF10" s="73"/>
      <c r="AG10" s="73"/>
      <c r="AH10" s="73"/>
      <c r="AI10" s="73"/>
      <c r="AJ10" s="73"/>
      <c r="AK10" s="2"/>
      <c r="AL10" s="73">
        <f>データ!V6</f>
        <v>591</v>
      </c>
      <c r="AM10" s="73"/>
      <c r="AN10" s="73"/>
      <c r="AO10" s="73"/>
      <c r="AP10" s="73"/>
      <c r="AQ10" s="73"/>
      <c r="AR10" s="73"/>
      <c r="AS10" s="73"/>
      <c r="AT10" s="72">
        <f>データ!W6</f>
        <v>0.45</v>
      </c>
      <c r="AU10" s="72"/>
      <c r="AV10" s="72"/>
      <c r="AW10" s="72"/>
      <c r="AX10" s="72"/>
      <c r="AY10" s="72"/>
      <c r="AZ10" s="72"/>
      <c r="BA10" s="72"/>
      <c r="BB10" s="72">
        <f>データ!X6</f>
        <v>1313.33</v>
      </c>
      <c r="BC10" s="72"/>
      <c r="BD10" s="72"/>
      <c r="BE10" s="72"/>
      <c r="BF10" s="72"/>
      <c r="BG10" s="72"/>
      <c r="BH10" s="72"/>
      <c r="BI10" s="72"/>
      <c r="BJ10" s="2"/>
      <c r="BK10" s="2"/>
      <c r="BL10" s="74" t="s">
        <v>22</v>
      </c>
      <c r="BM10" s="7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24</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42" t="s">
        <v>26</v>
      </c>
      <c r="BM14" s="43"/>
      <c r="BN14" s="43"/>
      <c r="BO14" s="43"/>
      <c r="BP14" s="43"/>
      <c r="BQ14" s="43"/>
      <c r="BR14" s="43"/>
      <c r="BS14" s="43"/>
      <c r="BT14" s="43"/>
      <c r="BU14" s="43"/>
      <c r="BV14" s="43"/>
      <c r="BW14" s="43"/>
      <c r="BX14" s="43"/>
      <c r="BY14" s="43"/>
      <c r="BZ14" s="44"/>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55" t="s">
        <v>124</v>
      </c>
      <c r="BM16" s="56"/>
      <c r="BN16" s="56"/>
      <c r="BO16" s="56"/>
      <c r="BP16" s="56"/>
      <c r="BQ16" s="56"/>
      <c r="BR16" s="56"/>
      <c r="BS16" s="56"/>
      <c r="BT16" s="56"/>
      <c r="BU16" s="56"/>
      <c r="BV16" s="56"/>
      <c r="BW16" s="56"/>
      <c r="BX16" s="56"/>
      <c r="BY16" s="56"/>
      <c r="BZ16" s="57"/>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55"/>
      <c r="BM17" s="56"/>
      <c r="BN17" s="56"/>
      <c r="BO17" s="56"/>
      <c r="BP17" s="56"/>
      <c r="BQ17" s="56"/>
      <c r="BR17" s="56"/>
      <c r="BS17" s="56"/>
      <c r="BT17" s="56"/>
      <c r="BU17" s="56"/>
      <c r="BV17" s="56"/>
      <c r="BW17" s="56"/>
      <c r="BX17" s="56"/>
      <c r="BY17" s="56"/>
      <c r="BZ17" s="57"/>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55"/>
      <c r="BM18" s="56"/>
      <c r="BN18" s="56"/>
      <c r="BO18" s="56"/>
      <c r="BP18" s="56"/>
      <c r="BQ18" s="56"/>
      <c r="BR18" s="56"/>
      <c r="BS18" s="56"/>
      <c r="BT18" s="56"/>
      <c r="BU18" s="56"/>
      <c r="BV18" s="56"/>
      <c r="BW18" s="56"/>
      <c r="BX18" s="56"/>
      <c r="BY18" s="56"/>
      <c r="BZ18" s="57"/>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55"/>
      <c r="BM19" s="56"/>
      <c r="BN19" s="56"/>
      <c r="BO19" s="56"/>
      <c r="BP19" s="56"/>
      <c r="BQ19" s="56"/>
      <c r="BR19" s="56"/>
      <c r="BS19" s="56"/>
      <c r="BT19" s="56"/>
      <c r="BU19" s="56"/>
      <c r="BV19" s="56"/>
      <c r="BW19" s="56"/>
      <c r="BX19" s="56"/>
      <c r="BY19" s="56"/>
      <c r="BZ19" s="57"/>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55"/>
      <c r="BM20" s="56"/>
      <c r="BN20" s="56"/>
      <c r="BO20" s="56"/>
      <c r="BP20" s="56"/>
      <c r="BQ20" s="56"/>
      <c r="BR20" s="56"/>
      <c r="BS20" s="56"/>
      <c r="BT20" s="56"/>
      <c r="BU20" s="56"/>
      <c r="BV20" s="56"/>
      <c r="BW20" s="56"/>
      <c r="BX20" s="56"/>
      <c r="BY20" s="56"/>
      <c r="BZ20" s="57"/>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55"/>
      <c r="BM21" s="56"/>
      <c r="BN21" s="56"/>
      <c r="BO21" s="56"/>
      <c r="BP21" s="56"/>
      <c r="BQ21" s="56"/>
      <c r="BR21" s="56"/>
      <c r="BS21" s="56"/>
      <c r="BT21" s="56"/>
      <c r="BU21" s="56"/>
      <c r="BV21" s="56"/>
      <c r="BW21" s="56"/>
      <c r="BX21" s="56"/>
      <c r="BY21" s="56"/>
      <c r="BZ21" s="57"/>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55"/>
      <c r="BM22" s="56"/>
      <c r="BN22" s="56"/>
      <c r="BO22" s="56"/>
      <c r="BP22" s="56"/>
      <c r="BQ22" s="56"/>
      <c r="BR22" s="56"/>
      <c r="BS22" s="56"/>
      <c r="BT22" s="56"/>
      <c r="BU22" s="56"/>
      <c r="BV22" s="56"/>
      <c r="BW22" s="56"/>
      <c r="BX22" s="56"/>
      <c r="BY22" s="56"/>
      <c r="BZ22" s="57"/>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55"/>
      <c r="BM23" s="56"/>
      <c r="BN23" s="56"/>
      <c r="BO23" s="56"/>
      <c r="BP23" s="56"/>
      <c r="BQ23" s="56"/>
      <c r="BR23" s="56"/>
      <c r="BS23" s="56"/>
      <c r="BT23" s="56"/>
      <c r="BU23" s="56"/>
      <c r="BV23" s="56"/>
      <c r="BW23" s="56"/>
      <c r="BX23" s="56"/>
      <c r="BY23" s="56"/>
      <c r="BZ23" s="57"/>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55"/>
      <c r="BM24" s="56"/>
      <c r="BN24" s="56"/>
      <c r="BO24" s="56"/>
      <c r="BP24" s="56"/>
      <c r="BQ24" s="56"/>
      <c r="BR24" s="56"/>
      <c r="BS24" s="56"/>
      <c r="BT24" s="56"/>
      <c r="BU24" s="56"/>
      <c r="BV24" s="56"/>
      <c r="BW24" s="56"/>
      <c r="BX24" s="56"/>
      <c r="BY24" s="56"/>
      <c r="BZ24" s="57"/>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55"/>
      <c r="BM25" s="56"/>
      <c r="BN25" s="56"/>
      <c r="BO25" s="56"/>
      <c r="BP25" s="56"/>
      <c r="BQ25" s="56"/>
      <c r="BR25" s="56"/>
      <c r="BS25" s="56"/>
      <c r="BT25" s="56"/>
      <c r="BU25" s="56"/>
      <c r="BV25" s="56"/>
      <c r="BW25" s="56"/>
      <c r="BX25" s="56"/>
      <c r="BY25" s="56"/>
      <c r="BZ25" s="57"/>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55"/>
      <c r="BM26" s="56"/>
      <c r="BN26" s="56"/>
      <c r="BO26" s="56"/>
      <c r="BP26" s="56"/>
      <c r="BQ26" s="56"/>
      <c r="BR26" s="56"/>
      <c r="BS26" s="56"/>
      <c r="BT26" s="56"/>
      <c r="BU26" s="56"/>
      <c r="BV26" s="56"/>
      <c r="BW26" s="56"/>
      <c r="BX26" s="56"/>
      <c r="BY26" s="56"/>
      <c r="BZ26" s="57"/>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55"/>
      <c r="BM27" s="56"/>
      <c r="BN27" s="56"/>
      <c r="BO27" s="56"/>
      <c r="BP27" s="56"/>
      <c r="BQ27" s="56"/>
      <c r="BR27" s="56"/>
      <c r="BS27" s="56"/>
      <c r="BT27" s="56"/>
      <c r="BU27" s="56"/>
      <c r="BV27" s="56"/>
      <c r="BW27" s="56"/>
      <c r="BX27" s="56"/>
      <c r="BY27" s="56"/>
      <c r="BZ27" s="57"/>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55"/>
      <c r="BM28" s="56"/>
      <c r="BN28" s="56"/>
      <c r="BO28" s="56"/>
      <c r="BP28" s="56"/>
      <c r="BQ28" s="56"/>
      <c r="BR28" s="56"/>
      <c r="BS28" s="56"/>
      <c r="BT28" s="56"/>
      <c r="BU28" s="56"/>
      <c r="BV28" s="56"/>
      <c r="BW28" s="56"/>
      <c r="BX28" s="56"/>
      <c r="BY28" s="56"/>
      <c r="BZ28" s="57"/>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55"/>
      <c r="BM29" s="56"/>
      <c r="BN29" s="56"/>
      <c r="BO29" s="56"/>
      <c r="BP29" s="56"/>
      <c r="BQ29" s="56"/>
      <c r="BR29" s="56"/>
      <c r="BS29" s="56"/>
      <c r="BT29" s="56"/>
      <c r="BU29" s="56"/>
      <c r="BV29" s="56"/>
      <c r="BW29" s="56"/>
      <c r="BX29" s="56"/>
      <c r="BY29" s="56"/>
      <c r="BZ29" s="57"/>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55"/>
      <c r="BM30" s="56"/>
      <c r="BN30" s="56"/>
      <c r="BO30" s="56"/>
      <c r="BP30" s="56"/>
      <c r="BQ30" s="56"/>
      <c r="BR30" s="56"/>
      <c r="BS30" s="56"/>
      <c r="BT30" s="56"/>
      <c r="BU30" s="56"/>
      <c r="BV30" s="56"/>
      <c r="BW30" s="56"/>
      <c r="BX30" s="56"/>
      <c r="BY30" s="56"/>
      <c r="BZ30" s="57"/>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55"/>
      <c r="BM31" s="56"/>
      <c r="BN31" s="56"/>
      <c r="BO31" s="56"/>
      <c r="BP31" s="56"/>
      <c r="BQ31" s="56"/>
      <c r="BR31" s="56"/>
      <c r="BS31" s="56"/>
      <c r="BT31" s="56"/>
      <c r="BU31" s="56"/>
      <c r="BV31" s="56"/>
      <c r="BW31" s="56"/>
      <c r="BX31" s="56"/>
      <c r="BY31" s="56"/>
      <c r="BZ31" s="57"/>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55"/>
      <c r="BM32" s="56"/>
      <c r="BN32" s="56"/>
      <c r="BO32" s="56"/>
      <c r="BP32" s="56"/>
      <c r="BQ32" s="56"/>
      <c r="BR32" s="56"/>
      <c r="BS32" s="56"/>
      <c r="BT32" s="56"/>
      <c r="BU32" s="56"/>
      <c r="BV32" s="56"/>
      <c r="BW32" s="56"/>
      <c r="BX32" s="56"/>
      <c r="BY32" s="56"/>
      <c r="BZ32" s="57"/>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55"/>
      <c r="BM33" s="56"/>
      <c r="BN33" s="56"/>
      <c r="BO33" s="56"/>
      <c r="BP33" s="56"/>
      <c r="BQ33" s="56"/>
      <c r="BR33" s="56"/>
      <c r="BS33" s="56"/>
      <c r="BT33" s="56"/>
      <c r="BU33" s="56"/>
      <c r="BV33" s="56"/>
      <c r="BW33" s="56"/>
      <c r="BX33" s="56"/>
      <c r="BY33" s="56"/>
      <c r="BZ33" s="57"/>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55"/>
      <c r="BM34" s="56"/>
      <c r="BN34" s="56"/>
      <c r="BO34" s="56"/>
      <c r="BP34" s="56"/>
      <c r="BQ34" s="56"/>
      <c r="BR34" s="56"/>
      <c r="BS34" s="56"/>
      <c r="BT34" s="56"/>
      <c r="BU34" s="56"/>
      <c r="BV34" s="56"/>
      <c r="BW34" s="56"/>
      <c r="BX34" s="56"/>
      <c r="BY34" s="56"/>
      <c r="BZ34" s="57"/>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55"/>
      <c r="BM35" s="56"/>
      <c r="BN35" s="56"/>
      <c r="BO35" s="56"/>
      <c r="BP35" s="56"/>
      <c r="BQ35" s="56"/>
      <c r="BR35" s="56"/>
      <c r="BS35" s="56"/>
      <c r="BT35" s="56"/>
      <c r="BU35" s="56"/>
      <c r="BV35" s="56"/>
      <c r="BW35" s="56"/>
      <c r="BX35" s="56"/>
      <c r="BY35" s="56"/>
      <c r="BZ35" s="57"/>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55"/>
      <c r="BM36" s="56"/>
      <c r="BN36" s="56"/>
      <c r="BO36" s="56"/>
      <c r="BP36" s="56"/>
      <c r="BQ36" s="56"/>
      <c r="BR36" s="56"/>
      <c r="BS36" s="56"/>
      <c r="BT36" s="56"/>
      <c r="BU36" s="56"/>
      <c r="BV36" s="56"/>
      <c r="BW36" s="56"/>
      <c r="BX36" s="56"/>
      <c r="BY36" s="56"/>
      <c r="BZ36" s="57"/>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55"/>
      <c r="BM37" s="56"/>
      <c r="BN37" s="56"/>
      <c r="BO37" s="56"/>
      <c r="BP37" s="56"/>
      <c r="BQ37" s="56"/>
      <c r="BR37" s="56"/>
      <c r="BS37" s="56"/>
      <c r="BT37" s="56"/>
      <c r="BU37" s="56"/>
      <c r="BV37" s="56"/>
      <c r="BW37" s="56"/>
      <c r="BX37" s="56"/>
      <c r="BY37" s="56"/>
      <c r="BZ37" s="57"/>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55"/>
      <c r="BM38" s="56"/>
      <c r="BN38" s="56"/>
      <c r="BO38" s="56"/>
      <c r="BP38" s="56"/>
      <c r="BQ38" s="56"/>
      <c r="BR38" s="56"/>
      <c r="BS38" s="56"/>
      <c r="BT38" s="56"/>
      <c r="BU38" s="56"/>
      <c r="BV38" s="56"/>
      <c r="BW38" s="56"/>
      <c r="BX38" s="56"/>
      <c r="BY38" s="56"/>
      <c r="BZ38" s="57"/>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55"/>
      <c r="BM39" s="56"/>
      <c r="BN39" s="56"/>
      <c r="BO39" s="56"/>
      <c r="BP39" s="56"/>
      <c r="BQ39" s="56"/>
      <c r="BR39" s="56"/>
      <c r="BS39" s="56"/>
      <c r="BT39" s="56"/>
      <c r="BU39" s="56"/>
      <c r="BV39" s="56"/>
      <c r="BW39" s="56"/>
      <c r="BX39" s="56"/>
      <c r="BY39" s="56"/>
      <c r="BZ39" s="57"/>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55"/>
      <c r="BM40" s="56"/>
      <c r="BN40" s="56"/>
      <c r="BO40" s="56"/>
      <c r="BP40" s="56"/>
      <c r="BQ40" s="56"/>
      <c r="BR40" s="56"/>
      <c r="BS40" s="56"/>
      <c r="BT40" s="56"/>
      <c r="BU40" s="56"/>
      <c r="BV40" s="56"/>
      <c r="BW40" s="56"/>
      <c r="BX40" s="56"/>
      <c r="BY40" s="56"/>
      <c r="BZ40" s="57"/>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55"/>
      <c r="BM41" s="56"/>
      <c r="BN41" s="56"/>
      <c r="BO41" s="56"/>
      <c r="BP41" s="56"/>
      <c r="BQ41" s="56"/>
      <c r="BR41" s="56"/>
      <c r="BS41" s="56"/>
      <c r="BT41" s="56"/>
      <c r="BU41" s="56"/>
      <c r="BV41" s="56"/>
      <c r="BW41" s="56"/>
      <c r="BX41" s="56"/>
      <c r="BY41" s="56"/>
      <c r="BZ41" s="57"/>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55"/>
      <c r="BM42" s="56"/>
      <c r="BN42" s="56"/>
      <c r="BO42" s="56"/>
      <c r="BP42" s="56"/>
      <c r="BQ42" s="56"/>
      <c r="BR42" s="56"/>
      <c r="BS42" s="56"/>
      <c r="BT42" s="56"/>
      <c r="BU42" s="56"/>
      <c r="BV42" s="56"/>
      <c r="BW42" s="56"/>
      <c r="BX42" s="56"/>
      <c r="BY42" s="56"/>
      <c r="BZ42" s="57"/>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55"/>
      <c r="BM43" s="56"/>
      <c r="BN43" s="56"/>
      <c r="BO43" s="56"/>
      <c r="BP43" s="56"/>
      <c r="BQ43" s="56"/>
      <c r="BR43" s="56"/>
      <c r="BS43" s="56"/>
      <c r="BT43" s="56"/>
      <c r="BU43" s="56"/>
      <c r="BV43" s="56"/>
      <c r="BW43" s="56"/>
      <c r="BX43" s="56"/>
      <c r="BY43" s="56"/>
      <c r="BZ43" s="57"/>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8"/>
      <c r="BM44" s="59"/>
      <c r="BN44" s="59"/>
      <c r="BO44" s="59"/>
      <c r="BP44" s="59"/>
      <c r="BQ44" s="59"/>
      <c r="BR44" s="59"/>
      <c r="BS44" s="59"/>
      <c r="BT44" s="59"/>
      <c r="BU44" s="59"/>
      <c r="BV44" s="59"/>
      <c r="BW44" s="59"/>
      <c r="BX44" s="59"/>
      <c r="BY44" s="59"/>
      <c r="BZ44" s="60"/>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55" t="s">
        <v>123</v>
      </c>
      <c r="BM47" s="56"/>
      <c r="BN47" s="56"/>
      <c r="BO47" s="56"/>
      <c r="BP47" s="56"/>
      <c r="BQ47" s="56"/>
      <c r="BR47" s="56"/>
      <c r="BS47" s="56"/>
      <c r="BT47" s="56"/>
      <c r="BU47" s="56"/>
      <c r="BV47" s="56"/>
      <c r="BW47" s="56"/>
      <c r="BX47" s="56"/>
      <c r="BY47" s="56"/>
      <c r="BZ47" s="57"/>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55"/>
      <c r="BM48" s="56"/>
      <c r="BN48" s="56"/>
      <c r="BO48" s="56"/>
      <c r="BP48" s="56"/>
      <c r="BQ48" s="56"/>
      <c r="BR48" s="56"/>
      <c r="BS48" s="56"/>
      <c r="BT48" s="56"/>
      <c r="BU48" s="56"/>
      <c r="BV48" s="56"/>
      <c r="BW48" s="56"/>
      <c r="BX48" s="56"/>
      <c r="BY48" s="56"/>
      <c r="BZ48" s="57"/>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55"/>
      <c r="BM49" s="56"/>
      <c r="BN49" s="56"/>
      <c r="BO49" s="56"/>
      <c r="BP49" s="56"/>
      <c r="BQ49" s="56"/>
      <c r="BR49" s="56"/>
      <c r="BS49" s="56"/>
      <c r="BT49" s="56"/>
      <c r="BU49" s="56"/>
      <c r="BV49" s="56"/>
      <c r="BW49" s="56"/>
      <c r="BX49" s="56"/>
      <c r="BY49" s="56"/>
      <c r="BZ49" s="57"/>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55"/>
      <c r="BM50" s="56"/>
      <c r="BN50" s="56"/>
      <c r="BO50" s="56"/>
      <c r="BP50" s="56"/>
      <c r="BQ50" s="56"/>
      <c r="BR50" s="56"/>
      <c r="BS50" s="56"/>
      <c r="BT50" s="56"/>
      <c r="BU50" s="56"/>
      <c r="BV50" s="56"/>
      <c r="BW50" s="56"/>
      <c r="BX50" s="56"/>
      <c r="BY50" s="56"/>
      <c r="BZ50" s="57"/>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55"/>
      <c r="BM51" s="56"/>
      <c r="BN51" s="56"/>
      <c r="BO51" s="56"/>
      <c r="BP51" s="56"/>
      <c r="BQ51" s="56"/>
      <c r="BR51" s="56"/>
      <c r="BS51" s="56"/>
      <c r="BT51" s="56"/>
      <c r="BU51" s="56"/>
      <c r="BV51" s="56"/>
      <c r="BW51" s="56"/>
      <c r="BX51" s="56"/>
      <c r="BY51" s="56"/>
      <c r="BZ51" s="57"/>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55"/>
      <c r="BM52" s="56"/>
      <c r="BN52" s="56"/>
      <c r="BO52" s="56"/>
      <c r="BP52" s="56"/>
      <c r="BQ52" s="56"/>
      <c r="BR52" s="56"/>
      <c r="BS52" s="56"/>
      <c r="BT52" s="56"/>
      <c r="BU52" s="56"/>
      <c r="BV52" s="56"/>
      <c r="BW52" s="56"/>
      <c r="BX52" s="56"/>
      <c r="BY52" s="56"/>
      <c r="BZ52" s="57"/>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55"/>
      <c r="BM53" s="56"/>
      <c r="BN53" s="56"/>
      <c r="BO53" s="56"/>
      <c r="BP53" s="56"/>
      <c r="BQ53" s="56"/>
      <c r="BR53" s="56"/>
      <c r="BS53" s="56"/>
      <c r="BT53" s="56"/>
      <c r="BU53" s="56"/>
      <c r="BV53" s="56"/>
      <c r="BW53" s="56"/>
      <c r="BX53" s="56"/>
      <c r="BY53" s="56"/>
      <c r="BZ53" s="57"/>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55"/>
      <c r="BM54" s="56"/>
      <c r="BN54" s="56"/>
      <c r="BO54" s="56"/>
      <c r="BP54" s="56"/>
      <c r="BQ54" s="56"/>
      <c r="BR54" s="56"/>
      <c r="BS54" s="56"/>
      <c r="BT54" s="56"/>
      <c r="BU54" s="56"/>
      <c r="BV54" s="56"/>
      <c r="BW54" s="56"/>
      <c r="BX54" s="56"/>
      <c r="BY54" s="56"/>
      <c r="BZ54" s="57"/>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55"/>
      <c r="BM55" s="56"/>
      <c r="BN55" s="56"/>
      <c r="BO55" s="56"/>
      <c r="BP55" s="56"/>
      <c r="BQ55" s="56"/>
      <c r="BR55" s="56"/>
      <c r="BS55" s="56"/>
      <c r="BT55" s="56"/>
      <c r="BU55" s="56"/>
      <c r="BV55" s="56"/>
      <c r="BW55" s="56"/>
      <c r="BX55" s="56"/>
      <c r="BY55" s="56"/>
      <c r="BZ55" s="57"/>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55"/>
      <c r="BM56" s="56"/>
      <c r="BN56" s="56"/>
      <c r="BO56" s="56"/>
      <c r="BP56" s="56"/>
      <c r="BQ56" s="56"/>
      <c r="BR56" s="56"/>
      <c r="BS56" s="56"/>
      <c r="BT56" s="56"/>
      <c r="BU56" s="56"/>
      <c r="BV56" s="56"/>
      <c r="BW56" s="56"/>
      <c r="BX56" s="56"/>
      <c r="BY56" s="56"/>
      <c r="BZ56" s="57"/>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55"/>
      <c r="BM57" s="56"/>
      <c r="BN57" s="56"/>
      <c r="BO57" s="56"/>
      <c r="BP57" s="56"/>
      <c r="BQ57" s="56"/>
      <c r="BR57" s="56"/>
      <c r="BS57" s="56"/>
      <c r="BT57" s="56"/>
      <c r="BU57" s="56"/>
      <c r="BV57" s="56"/>
      <c r="BW57" s="56"/>
      <c r="BX57" s="56"/>
      <c r="BY57" s="56"/>
      <c r="BZ57" s="57"/>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5"/>
      <c r="BM58" s="56"/>
      <c r="BN58" s="56"/>
      <c r="BO58" s="56"/>
      <c r="BP58" s="56"/>
      <c r="BQ58" s="56"/>
      <c r="BR58" s="56"/>
      <c r="BS58" s="56"/>
      <c r="BT58" s="56"/>
      <c r="BU58" s="56"/>
      <c r="BV58" s="56"/>
      <c r="BW58" s="56"/>
      <c r="BX58" s="56"/>
      <c r="BY58" s="56"/>
      <c r="BZ58" s="57"/>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5"/>
      <c r="BM59" s="56"/>
      <c r="BN59" s="56"/>
      <c r="BO59" s="56"/>
      <c r="BP59" s="56"/>
      <c r="BQ59" s="56"/>
      <c r="BR59" s="56"/>
      <c r="BS59" s="56"/>
      <c r="BT59" s="56"/>
      <c r="BU59" s="56"/>
      <c r="BV59" s="56"/>
      <c r="BW59" s="56"/>
      <c r="BX59" s="56"/>
      <c r="BY59" s="56"/>
      <c r="BZ59" s="57"/>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5"/>
      <c r="BM60" s="56"/>
      <c r="BN60" s="56"/>
      <c r="BO60" s="56"/>
      <c r="BP60" s="56"/>
      <c r="BQ60" s="56"/>
      <c r="BR60" s="56"/>
      <c r="BS60" s="56"/>
      <c r="BT60" s="56"/>
      <c r="BU60" s="56"/>
      <c r="BV60" s="56"/>
      <c r="BW60" s="56"/>
      <c r="BX60" s="56"/>
      <c r="BY60" s="56"/>
      <c r="BZ60" s="57"/>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5"/>
      <c r="BM61" s="56"/>
      <c r="BN61" s="56"/>
      <c r="BO61" s="56"/>
      <c r="BP61" s="56"/>
      <c r="BQ61" s="56"/>
      <c r="BR61" s="56"/>
      <c r="BS61" s="56"/>
      <c r="BT61" s="56"/>
      <c r="BU61" s="56"/>
      <c r="BV61" s="56"/>
      <c r="BW61" s="56"/>
      <c r="BX61" s="56"/>
      <c r="BY61" s="56"/>
      <c r="BZ61" s="57"/>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55"/>
      <c r="BM62" s="56"/>
      <c r="BN62" s="56"/>
      <c r="BO62" s="56"/>
      <c r="BP62" s="56"/>
      <c r="BQ62" s="56"/>
      <c r="BR62" s="56"/>
      <c r="BS62" s="56"/>
      <c r="BT62" s="56"/>
      <c r="BU62" s="56"/>
      <c r="BV62" s="56"/>
      <c r="BW62" s="56"/>
      <c r="BX62" s="56"/>
      <c r="BY62" s="56"/>
      <c r="BZ62" s="57"/>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8"/>
      <c r="BM63" s="59"/>
      <c r="BN63" s="59"/>
      <c r="BO63" s="59"/>
      <c r="BP63" s="59"/>
      <c r="BQ63" s="59"/>
      <c r="BR63" s="59"/>
      <c r="BS63" s="59"/>
      <c r="BT63" s="59"/>
      <c r="BU63" s="59"/>
      <c r="BV63" s="59"/>
      <c r="BW63" s="59"/>
      <c r="BX63" s="59"/>
      <c r="BY63" s="59"/>
      <c r="BZ63" s="60"/>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121</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83" t="s">
        <v>65</v>
      </c>
      <c r="I3" s="84"/>
      <c r="J3" s="84"/>
      <c r="K3" s="84"/>
      <c r="L3" s="84"/>
      <c r="M3" s="84"/>
      <c r="N3" s="84"/>
      <c r="O3" s="84"/>
      <c r="P3" s="84"/>
      <c r="Q3" s="84"/>
      <c r="R3" s="84"/>
      <c r="S3" s="84"/>
      <c r="T3" s="84"/>
      <c r="U3" s="84"/>
      <c r="V3" s="84"/>
      <c r="W3" s="84"/>
      <c r="X3" s="85"/>
      <c r="Y3" s="89" t="s">
        <v>66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c r="A4" s="28" t="s">
        <v>68</v>
      </c>
      <c r="B4" s="30"/>
      <c r="C4" s="30"/>
      <c r="D4" s="30"/>
      <c r="E4" s="30"/>
      <c r="F4" s="30"/>
      <c r="G4" s="30"/>
      <c r="H4" s="86"/>
      <c r="I4" s="87"/>
      <c r="J4" s="87"/>
      <c r="K4" s="87"/>
      <c r="L4" s="87"/>
      <c r="M4" s="87"/>
      <c r="N4" s="87"/>
      <c r="O4" s="87"/>
      <c r="P4" s="87"/>
      <c r="Q4" s="87"/>
      <c r="R4" s="87"/>
      <c r="S4" s="87"/>
      <c r="T4" s="87"/>
      <c r="U4" s="87"/>
      <c r="V4" s="87"/>
      <c r="W4" s="87"/>
      <c r="X4" s="88"/>
      <c r="Y4" s="82" t="s">
        <v>69</v>
      </c>
      <c r="Z4" s="82"/>
      <c r="AA4" s="82"/>
      <c r="AB4" s="82"/>
      <c r="AC4" s="82"/>
      <c r="AD4" s="82"/>
      <c r="AE4" s="82"/>
      <c r="AF4" s="82"/>
      <c r="AG4" s="82"/>
      <c r="AH4" s="82"/>
      <c r="AI4" s="82"/>
      <c r="AJ4" s="82" t="s">
        <v>70</v>
      </c>
      <c r="AK4" s="82"/>
      <c r="AL4" s="82"/>
      <c r="AM4" s="82"/>
      <c r="AN4" s="82"/>
      <c r="AO4" s="82"/>
      <c r="AP4" s="82"/>
      <c r="AQ4" s="82"/>
      <c r="AR4" s="82"/>
      <c r="AS4" s="82"/>
      <c r="AT4" s="82"/>
      <c r="AU4" s="82" t="s">
        <v>71</v>
      </c>
      <c r="AV4" s="82"/>
      <c r="AW4" s="82"/>
      <c r="AX4" s="82"/>
      <c r="AY4" s="82"/>
      <c r="AZ4" s="82"/>
      <c r="BA4" s="82"/>
      <c r="BB4" s="82"/>
      <c r="BC4" s="82"/>
      <c r="BD4" s="82"/>
      <c r="BE4" s="82"/>
      <c r="BF4" s="82" t="s">
        <v>72</v>
      </c>
      <c r="BG4" s="82"/>
      <c r="BH4" s="82"/>
      <c r="BI4" s="82"/>
      <c r="BJ4" s="82"/>
      <c r="BK4" s="82"/>
      <c r="BL4" s="82"/>
      <c r="BM4" s="82"/>
      <c r="BN4" s="82"/>
      <c r="BO4" s="82"/>
      <c r="BP4" s="82"/>
      <c r="BQ4" s="82" t="s">
        <v>73</v>
      </c>
      <c r="BR4" s="82"/>
      <c r="BS4" s="82"/>
      <c r="BT4" s="82"/>
      <c r="BU4" s="82"/>
      <c r="BV4" s="82"/>
      <c r="BW4" s="82"/>
      <c r="BX4" s="82"/>
      <c r="BY4" s="82"/>
      <c r="BZ4" s="82"/>
      <c r="CA4" s="82"/>
      <c r="CB4" s="82" t="s">
        <v>74</v>
      </c>
      <c r="CC4" s="82"/>
      <c r="CD4" s="82"/>
      <c r="CE4" s="82"/>
      <c r="CF4" s="82"/>
      <c r="CG4" s="82"/>
      <c r="CH4" s="82"/>
      <c r="CI4" s="82"/>
      <c r="CJ4" s="82"/>
      <c r="CK4" s="82"/>
      <c r="CL4" s="82"/>
      <c r="CM4" s="82" t="s">
        <v>75</v>
      </c>
      <c r="CN4" s="82"/>
      <c r="CO4" s="82"/>
      <c r="CP4" s="82"/>
      <c r="CQ4" s="82"/>
      <c r="CR4" s="82"/>
      <c r="CS4" s="82"/>
      <c r="CT4" s="82"/>
      <c r="CU4" s="82"/>
      <c r="CV4" s="82"/>
      <c r="CW4" s="82"/>
      <c r="CX4" s="82" t="s">
        <v>76</v>
      </c>
      <c r="CY4" s="82"/>
      <c r="CZ4" s="82"/>
      <c r="DA4" s="82"/>
      <c r="DB4" s="82"/>
      <c r="DC4" s="82"/>
      <c r="DD4" s="82"/>
      <c r="DE4" s="82"/>
      <c r="DF4" s="82"/>
      <c r="DG4" s="82"/>
      <c r="DH4" s="82"/>
      <c r="DI4" s="82" t="s">
        <v>77</v>
      </c>
      <c r="DJ4" s="82"/>
      <c r="DK4" s="82"/>
      <c r="DL4" s="82"/>
      <c r="DM4" s="82"/>
      <c r="DN4" s="82"/>
      <c r="DO4" s="82"/>
      <c r="DP4" s="82"/>
      <c r="DQ4" s="82"/>
      <c r="DR4" s="82"/>
      <c r="DS4" s="82"/>
      <c r="DT4" s="82" t="s">
        <v>78</v>
      </c>
      <c r="DU4" s="82"/>
      <c r="DV4" s="82"/>
      <c r="DW4" s="82"/>
      <c r="DX4" s="82"/>
      <c r="DY4" s="82"/>
      <c r="DZ4" s="82"/>
      <c r="EA4" s="82"/>
      <c r="EB4" s="82"/>
      <c r="EC4" s="82"/>
      <c r="ED4" s="82"/>
      <c r="EE4" s="82" t="s">
        <v>79</v>
      </c>
      <c r="EF4" s="82"/>
      <c r="EG4" s="82"/>
      <c r="EH4" s="82"/>
      <c r="EI4" s="82"/>
      <c r="EJ4" s="82"/>
      <c r="EK4" s="82"/>
      <c r="EL4" s="82"/>
      <c r="EM4" s="82"/>
      <c r="EN4" s="82"/>
      <c r="EO4" s="82"/>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63673</v>
      </c>
      <c r="D6" s="33">
        <f t="shared" si="3"/>
        <v>47</v>
      </c>
      <c r="E6" s="33">
        <f t="shared" si="3"/>
        <v>17</v>
      </c>
      <c r="F6" s="33">
        <f t="shared" si="3"/>
        <v>4</v>
      </c>
      <c r="G6" s="33">
        <f t="shared" si="3"/>
        <v>0</v>
      </c>
      <c r="H6" s="33" t="str">
        <f t="shared" si="3"/>
        <v>山形県　戸沢村</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12.4</v>
      </c>
      <c r="Q6" s="34">
        <f t="shared" si="3"/>
        <v>95</v>
      </c>
      <c r="R6" s="34">
        <f t="shared" si="3"/>
        <v>3040</v>
      </c>
      <c r="S6" s="34">
        <f t="shared" si="3"/>
        <v>4846</v>
      </c>
      <c r="T6" s="34">
        <f t="shared" si="3"/>
        <v>261.31</v>
      </c>
      <c r="U6" s="34">
        <f t="shared" si="3"/>
        <v>18.55</v>
      </c>
      <c r="V6" s="34">
        <f t="shared" si="3"/>
        <v>591</v>
      </c>
      <c r="W6" s="34">
        <f t="shared" si="3"/>
        <v>0.45</v>
      </c>
      <c r="X6" s="34">
        <f t="shared" si="3"/>
        <v>1313.33</v>
      </c>
      <c r="Y6" s="35">
        <f>IF(Y7="",NA(),Y7)</f>
        <v>43.15</v>
      </c>
      <c r="Z6" s="35">
        <f t="shared" ref="Z6:AH6" si="4">IF(Z7="",NA(),Z7)</f>
        <v>50.27</v>
      </c>
      <c r="AA6" s="35">
        <f t="shared" si="4"/>
        <v>50.11</v>
      </c>
      <c r="AB6" s="35">
        <f t="shared" si="4"/>
        <v>49.09</v>
      </c>
      <c r="AC6" s="35">
        <f t="shared" si="4"/>
        <v>48.59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848.28</v>
      </c>
      <c r="BG6" s="35">
        <f t="shared" ref="BG6:BO6" si="7">IF(BG7="",NA(),BG7)</f>
        <v>310.52999999999997</v>
      </c>
      <c r="BH6" s="34">
        <f t="shared" si="7"/>
        <v>0</v>
      </c>
      <c r="BI6" s="34">
        <f t="shared" si="7"/>
        <v>0</v>
      </c>
      <c r="BJ6" s="34">
        <f t="shared" si="7"/>
        <v>0</v>
      </c>
      <c r="BK6" s="35">
        <f t="shared" si="7"/>
        <v>1716.82</v>
      </c>
      <c r="BL6" s="35">
        <f t="shared" si="7"/>
        <v>1554.05</v>
      </c>
      <c r="BM6" s="35">
        <f t="shared" si="7"/>
        <v>1671.86</v>
      </c>
      <c r="BN6" s="35">
        <f t="shared" si="7"/>
        <v>1434.89</v>
      </c>
      <c r="BO6" s="35">
        <f t="shared" si="7"/>
        <v>1298.9100000000001</v>
      </c>
      <c r="BP6" s="34" t="str">
        <f>IF(BP7="","",IF(BP7="-","【-】","【"&amp;SUBSTITUTE(TEXT(BP7,"#,##0.00"),"-","△")&amp;"】"))</f>
        <v>【1,348.09】</v>
      </c>
      <c r="BQ6" s="35">
        <f>IF(BQ7="",NA(),BQ7)</f>
        <v>25.81</v>
      </c>
      <c r="BR6" s="35">
        <f t="shared" ref="BR6:BZ6" si="8">IF(BR7="",NA(),BR7)</f>
        <v>25.73</v>
      </c>
      <c r="BS6" s="35">
        <f t="shared" si="8"/>
        <v>26.63</v>
      </c>
      <c r="BT6" s="35">
        <f t="shared" si="8"/>
        <v>27.85</v>
      </c>
      <c r="BU6" s="35">
        <f t="shared" si="8"/>
        <v>23.83</v>
      </c>
      <c r="BV6" s="35">
        <f t="shared" si="8"/>
        <v>51.73</v>
      </c>
      <c r="BW6" s="35">
        <f t="shared" si="8"/>
        <v>53.01</v>
      </c>
      <c r="BX6" s="35">
        <f t="shared" si="8"/>
        <v>50.54</v>
      </c>
      <c r="BY6" s="35">
        <f t="shared" si="8"/>
        <v>66.22</v>
      </c>
      <c r="BZ6" s="35">
        <f t="shared" si="8"/>
        <v>69.87</v>
      </c>
      <c r="CA6" s="34" t="str">
        <f>IF(CA7="","",IF(CA7="-","【-】","【"&amp;SUBSTITUTE(TEXT(CA7,"#,##0.00"),"-","△")&amp;"】"))</f>
        <v>【69.80】</v>
      </c>
      <c r="CB6" s="35">
        <f>IF(CB7="",NA(),CB7)</f>
        <v>561.23</v>
      </c>
      <c r="CC6" s="35">
        <f t="shared" ref="CC6:CK6" si="9">IF(CC7="",NA(),CC7)</f>
        <v>502.02</v>
      </c>
      <c r="CD6" s="35">
        <f t="shared" si="9"/>
        <v>530.35</v>
      </c>
      <c r="CE6" s="35">
        <f t="shared" si="9"/>
        <v>502.51</v>
      </c>
      <c r="CF6" s="35">
        <f t="shared" si="9"/>
        <v>615.29</v>
      </c>
      <c r="CG6" s="35">
        <f t="shared" si="9"/>
        <v>310.47000000000003</v>
      </c>
      <c r="CH6" s="35">
        <f t="shared" si="9"/>
        <v>299.39</v>
      </c>
      <c r="CI6" s="35">
        <f t="shared" si="9"/>
        <v>320.36</v>
      </c>
      <c r="CJ6" s="35">
        <f t="shared" si="9"/>
        <v>246.72</v>
      </c>
      <c r="CK6" s="35">
        <f t="shared" si="9"/>
        <v>234.96</v>
      </c>
      <c r="CL6" s="34" t="str">
        <f>IF(CL7="","",IF(CL7="-","【-】","【"&amp;SUBSTITUTE(TEXT(CL7,"#,##0.00"),"-","△")&amp;"】"))</f>
        <v>【232.54】</v>
      </c>
      <c r="CM6" s="35">
        <f>IF(CM7="",NA(),CM7)</f>
        <v>20.88</v>
      </c>
      <c r="CN6" s="35">
        <f t="shared" ref="CN6:CV6" si="10">IF(CN7="",NA(),CN7)</f>
        <v>20.38</v>
      </c>
      <c r="CO6" s="35">
        <f t="shared" si="10"/>
        <v>16.75</v>
      </c>
      <c r="CP6" s="34">
        <f t="shared" si="10"/>
        <v>0</v>
      </c>
      <c r="CQ6" s="35">
        <f t="shared" si="10"/>
        <v>18.75</v>
      </c>
      <c r="CR6" s="35">
        <f t="shared" si="10"/>
        <v>36.67</v>
      </c>
      <c r="CS6" s="35">
        <f t="shared" si="10"/>
        <v>36.200000000000003</v>
      </c>
      <c r="CT6" s="35">
        <f t="shared" si="10"/>
        <v>34.74</v>
      </c>
      <c r="CU6" s="35">
        <f t="shared" si="10"/>
        <v>41.35</v>
      </c>
      <c r="CV6" s="35">
        <f t="shared" si="10"/>
        <v>42.9</v>
      </c>
      <c r="CW6" s="34" t="str">
        <f>IF(CW7="","",IF(CW7="-","【-】","【"&amp;SUBSTITUTE(TEXT(CW7,"#,##0.00"),"-","△")&amp;"】"))</f>
        <v>【42.17】</v>
      </c>
      <c r="CX6" s="35">
        <f>IF(CX7="",NA(),CX7)</f>
        <v>78.680000000000007</v>
      </c>
      <c r="CY6" s="35">
        <f t="shared" ref="CY6:DG6" si="11">IF(CY7="",NA(),CY7)</f>
        <v>80.41</v>
      </c>
      <c r="CZ6" s="35">
        <f t="shared" si="11"/>
        <v>80.97</v>
      </c>
      <c r="DA6" s="35">
        <f t="shared" si="11"/>
        <v>81.73</v>
      </c>
      <c r="DB6" s="35">
        <f t="shared" si="11"/>
        <v>81.900000000000006</v>
      </c>
      <c r="DC6" s="35">
        <f t="shared" si="11"/>
        <v>71.239999999999995</v>
      </c>
      <c r="DD6" s="35">
        <f t="shared" si="11"/>
        <v>71.069999999999993</v>
      </c>
      <c r="DE6" s="35">
        <f t="shared" si="11"/>
        <v>70.14</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7.0000000000000007E-2</v>
      </c>
      <c r="EN6" s="35">
        <f t="shared" si="14"/>
        <v>0.09</v>
      </c>
      <c r="EO6" s="34" t="str">
        <f>IF(EO7="","",IF(EO7="-","【-】","【"&amp;SUBSTITUTE(TEXT(EO7,"#,##0.00"),"-","△")&amp;"】"))</f>
        <v>【0.09】</v>
      </c>
    </row>
    <row r="7" spans="1:145" s="36" customFormat="1">
      <c r="A7" s="28"/>
      <c r="B7" s="37">
        <v>2016</v>
      </c>
      <c r="C7" s="37">
        <v>63673</v>
      </c>
      <c r="D7" s="37">
        <v>47</v>
      </c>
      <c r="E7" s="37">
        <v>17</v>
      </c>
      <c r="F7" s="37">
        <v>4</v>
      </c>
      <c r="G7" s="37">
        <v>0</v>
      </c>
      <c r="H7" s="37" t="s">
        <v>109</v>
      </c>
      <c r="I7" s="37" t="s">
        <v>110</v>
      </c>
      <c r="J7" s="37" t="s">
        <v>111</v>
      </c>
      <c r="K7" s="37" t="s">
        <v>112</v>
      </c>
      <c r="L7" s="37" t="s">
        <v>113</v>
      </c>
      <c r="M7" s="37"/>
      <c r="N7" s="38" t="s">
        <v>114</v>
      </c>
      <c r="O7" s="38" t="s">
        <v>115</v>
      </c>
      <c r="P7" s="38">
        <v>12.4</v>
      </c>
      <c r="Q7" s="38">
        <v>95</v>
      </c>
      <c r="R7" s="38">
        <v>3040</v>
      </c>
      <c r="S7" s="38">
        <v>4846</v>
      </c>
      <c r="T7" s="38">
        <v>261.31</v>
      </c>
      <c r="U7" s="38">
        <v>18.55</v>
      </c>
      <c r="V7" s="38">
        <v>591</v>
      </c>
      <c r="W7" s="38">
        <v>0.45</v>
      </c>
      <c r="X7" s="38">
        <v>1313.33</v>
      </c>
      <c r="Y7" s="38">
        <v>43.15</v>
      </c>
      <c r="Z7" s="38">
        <v>50.27</v>
      </c>
      <c r="AA7" s="38">
        <v>50.11</v>
      </c>
      <c r="AB7" s="38">
        <v>49.09</v>
      </c>
      <c r="AC7" s="38">
        <v>48.59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848.28</v>
      </c>
      <c r="BG7" s="38">
        <v>310.52999999999997</v>
      </c>
      <c r="BH7" s="38">
        <v>0</v>
      </c>
      <c r="BI7" s="38">
        <v>0</v>
      </c>
      <c r="BJ7" s="38">
        <v>0</v>
      </c>
      <c r="BK7" s="38">
        <v>1716.82</v>
      </c>
      <c r="BL7" s="38">
        <v>1554.05</v>
      </c>
      <c r="BM7" s="38">
        <v>1671.86</v>
      </c>
      <c r="BN7" s="38">
        <v>1434.89</v>
      </c>
      <c r="BO7" s="38">
        <v>1298.9100000000001</v>
      </c>
      <c r="BP7" s="38">
        <v>1348.09</v>
      </c>
      <c r="BQ7" s="38">
        <v>25.81</v>
      </c>
      <c r="BR7" s="38">
        <v>25.73</v>
      </c>
      <c r="BS7" s="38">
        <v>26.63</v>
      </c>
      <c r="BT7" s="38">
        <v>27.85</v>
      </c>
      <c r="BU7" s="38">
        <v>23.83</v>
      </c>
      <c r="BV7" s="38">
        <v>51.73</v>
      </c>
      <c r="BW7" s="38">
        <v>53.01</v>
      </c>
      <c r="BX7" s="38">
        <v>50.54</v>
      </c>
      <c r="BY7" s="38">
        <v>66.22</v>
      </c>
      <c r="BZ7" s="38">
        <v>69.87</v>
      </c>
      <c r="CA7" s="38">
        <v>69.8</v>
      </c>
      <c r="CB7" s="38">
        <v>561.23</v>
      </c>
      <c r="CC7" s="38">
        <v>502.02</v>
      </c>
      <c r="CD7" s="38">
        <v>530.35</v>
      </c>
      <c r="CE7" s="38">
        <v>502.51</v>
      </c>
      <c r="CF7" s="38">
        <v>615.29</v>
      </c>
      <c r="CG7" s="38">
        <v>310.47000000000003</v>
      </c>
      <c r="CH7" s="38">
        <v>299.39</v>
      </c>
      <c r="CI7" s="38">
        <v>320.36</v>
      </c>
      <c r="CJ7" s="38">
        <v>246.72</v>
      </c>
      <c r="CK7" s="38">
        <v>234.96</v>
      </c>
      <c r="CL7" s="38">
        <v>232.54</v>
      </c>
      <c r="CM7" s="38">
        <v>20.88</v>
      </c>
      <c r="CN7" s="38">
        <v>20.38</v>
      </c>
      <c r="CO7" s="38">
        <v>16.75</v>
      </c>
      <c r="CP7" s="38">
        <v>0</v>
      </c>
      <c r="CQ7" s="38">
        <v>18.75</v>
      </c>
      <c r="CR7" s="38">
        <v>36.67</v>
      </c>
      <c r="CS7" s="38">
        <v>36.200000000000003</v>
      </c>
      <c r="CT7" s="38">
        <v>34.74</v>
      </c>
      <c r="CU7" s="38">
        <v>41.35</v>
      </c>
      <c r="CV7" s="38">
        <v>42.9</v>
      </c>
      <c r="CW7" s="38">
        <v>42.17</v>
      </c>
      <c r="CX7" s="38">
        <v>78.680000000000007</v>
      </c>
      <c r="CY7" s="38">
        <v>80.41</v>
      </c>
      <c r="CZ7" s="38">
        <v>80.97</v>
      </c>
      <c r="DA7" s="38">
        <v>81.73</v>
      </c>
      <c r="DB7" s="38">
        <v>81.900000000000006</v>
      </c>
      <c r="DC7" s="38">
        <v>71.239999999999995</v>
      </c>
      <c r="DD7" s="38">
        <v>71.069999999999993</v>
      </c>
      <c r="DE7" s="38">
        <v>70.14</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2018-02-15T23:28:09Z</cp:lastPrinted>
  <dcterms:created xsi:type="dcterms:W3CDTF">2017-12-25T02:17:00Z</dcterms:created>
  <dcterms:modified xsi:type="dcterms:W3CDTF">2018-02-19T01:40:46Z</dcterms:modified>
  <cp:category/>
</cp:coreProperties>
</file>