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<sst xmlns="http://schemas.openxmlformats.org/spreadsheetml/2006/main" count="240" uniqueCount="125">
  <si>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</si>
  <si>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</si>
  <si>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</si>
  <si>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</si>
  <si>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</si>
  <si>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</si>
  <si>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</si>
  <si>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</si>
  <si>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</si>
  <si>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</si>
  <si>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</si>
  <si>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</si>
  <si>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</si>
  <si>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</si>
  <si>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</si>
  <si>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</si>
  <si>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</si>
  <si>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</si>
  <si>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</si>
  <si>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</si>
  <si>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</si>
  <si>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</si>
  <si>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</si>
  <si>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</si>
  <si>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</si>
  <si>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</si>
  <si>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</si>
  <si>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</si>
  <si>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</si>
  <si>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</si>
  <si>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</si>
  <si>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</si>
  <si>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</si>
  <si>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</si>
  <si>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</si>
  <si>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</si>
  <si>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</si>
  <si>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</si>
  <si>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</si>
  <si>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</si>
  <si>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</si>
  <si>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</si>
  <si>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</si>
  <si>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</si>
  <si>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</si>
  <si>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</si>
  <si>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</si>
  <si>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</si>
  <si>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</si>
  <si>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</si>
  <si>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</si>
  <si>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</si>
  <si>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</si>
  <si>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</si>
  <si>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</si>
  <si>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</si>
  <si>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</si>
  <si>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</si>
  <si>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</si>
  <si>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</si>
  <si>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</si>
  <si>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</si>
  <si>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</si>
  <si>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</si>
  <si>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</si>
  <si>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</si>
  <si>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</si>
  <si>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</si>
  <si>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</si>
  <si>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</si>
  <si>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</si>
  <si>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</si>
  <si>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</si>
  <si>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</si>
  <si>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</si>
  <si>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</si>
  <si>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</si>
  <si>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</si>
  <si>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</si>
  <si>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</si>
  <si>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</si>
  <si>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</si>
  <si>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</si>
  <si>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</si>
  <si>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</si>
  <si>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</si>
  <si>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</si>
  <si>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</si>
  <si>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</si>
  <si>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</si>
  <si>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</si>
  <si>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</si>
  <si>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</si>
  <si>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</si>
  <si>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</si>
  <si>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</si>
  <si>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</si>
  <si>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</si>
  <si>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</si>
  <si>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</si>
  <si>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</si>
  <si>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</si>
  <si>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</si>
  <si>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</si>
  <si>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</si>
  <si>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</si>
  <si>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</si>
  <si>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</si>
  <si>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</si>
  <si>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真室川町</t>
  </si>
  <si>
    <t>法非適用</t>
  </si>
  <si>
    <t>下水道事業</t>
  </si>
  <si>
    <t>公共下水道</t>
  </si>
  <si>
    <t>Cd3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</si>
  <si>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</si>
  <si>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</si>
  <si>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</si>
  <si>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</si>
  <si>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</si>
  <si>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</si>
  <si>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</si>
  <si>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収益的収支比率が100％を割り込んでいるのは、過去の建設改良による企業債償還の負担が大きく、料金収入や繰入金で賄うことができていない状況にある為。また、下水道の整備事業が終盤であり、事業規模が縮小しているにもかかわらず過去の建設改良工事に伴う企業債の償還金が大きく、企業債残高対事業規模比率が高い。
・経費回収率、施設利用率が低く、整備した施設が現状では適切な水準の使用料収入に結びついていないために、施設効率を改善していくとともに水洗化率の向上を図る必要がある。</t>
    <rPh sb="1" eb="3">
      <t>シュウエキ</t>
    </rPh>
    <rPh sb="3" eb="4">
      <t>テキ</t>
    </rPh>
    <rPh sb="4" eb="6">
      <t>シュウシ</t>
    </rPh>
    <rPh sb="6" eb="8">
      <t>ヒリツ</t>
    </rPh>
    <rPh sb="14" eb="15">
      <t>ワ</t>
    </rPh>
    <rPh sb="16" eb="17">
      <t>コ</t>
    </rPh>
    <rPh sb="24" eb="26">
      <t>カコ</t>
    </rPh>
    <rPh sb="27" eb="29">
      <t>ケンセツ</t>
    </rPh>
    <rPh sb="29" eb="31">
      <t>カイリョウ</t>
    </rPh>
    <rPh sb="34" eb="36">
      <t>キギョウ</t>
    </rPh>
    <rPh sb="36" eb="37">
      <t>サイ</t>
    </rPh>
    <rPh sb="37" eb="39">
      <t>ショウカン</t>
    </rPh>
    <rPh sb="40" eb="42">
      <t>フタン</t>
    </rPh>
    <rPh sb="43" eb="44">
      <t>オオ</t>
    </rPh>
    <rPh sb="47" eb="49">
      <t>リョウキン</t>
    </rPh>
    <rPh sb="49" eb="51">
      <t>シュウニュウ</t>
    </rPh>
    <rPh sb="52" eb="54">
      <t>クリイレ</t>
    </rPh>
    <rPh sb="54" eb="55">
      <t>キン</t>
    </rPh>
    <rPh sb="56" eb="57">
      <t>マカナ</t>
    </rPh>
    <rPh sb="67" eb="69">
      <t>ジョウキョウ</t>
    </rPh>
    <rPh sb="72" eb="73">
      <t>タメ</t>
    </rPh>
    <rPh sb="77" eb="80">
      <t>ゲスイドウ</t>
    </rPh>
    <rPh sb="81" eb="83">
      <t>セイビ</t>
    </rPh>
    <rPh sb="83" eb="85">
      <t>ジギョウ</t>
    </rPh>
    <rPh sb="86" eb="88">
      <t>シュウバン</t>
    </rPh>
    <rPh sb="92" eb="94">
      <t>ジギョウ</t>
    </rPh>
    <rPh sb="94" eb="96">
      <t>キボ</t>
    </rPh>
    <rPh sb="97" eb="99">
      <t>シュクショウ</t>
    </rPh>
    <rPh sb="110" eb="112">
      <t>カコ</t>
    </rPh>
    <rPh sb="113" eb="115">
      <t>ケンセツ</t>
    </rPh>
    <rPh sb="115" eb="117">
      <t>カイリョウ</t>
    </rPh>
    <rPh sb="117" eb="119">
      <t>コウジ</t>
    </rPh>
    <rPh sb="120" eb="121">
      <t>トモナ</t>
    </rPh>
    <rPh sb="122" eb="124">
      <t>キギョウ</t>
    </rPh>
    <rPh sb="124" eb="125">
      <t>サイ</t>
    </rPh>
    <rPh sb="126" eb="128">
      <t>ショウカン</t>
    </rPh>
    <rPh sb="128" eb="129">
      <t>キン</t>
    </rPh>
    <rPh sb="130" eb="131">
      <t>オオ</t>
    </rPh>
    <rPh sb="134" eb="136">
      <t>キギョウ</t>
    </rPh>
    <rPh sb="136" eb="137">
      <t>サイ</t>
    </rPh>
    <rPh sb="137" eb="139">
      <t>ザンダカ</t>
    </rPh>
    <rPh sb="139" eb="140">
      <t>タイ</t>
    </rPh>
    <rPh sb="140" eb="142">
      <t>ジギョウ</t>
    </rPh>
    <rPh sb="142" eb="144">
      <t>キボ</t>
    </rPh>
    <rPh sb="144" eb="146">
      <t>ヒリツ</t>
    </rPh>
    <rPh sb="147" eb="148">
      <t>タカ</t>
    </rPh>
    <rPh sb="152" eb="154">
      <t>ケイヒ</t>
    </rPh>
    <rPh sb="154" eb="156">
      <t>カイシュウ</t>
    </rPh>
    <rPh sb="156" eb="157">
      <t>リツ</t>
    </rPh>
    <rPh sb="158" eb="160">
      <t>シセツ</t>
    </rPh>
    <rPh sb="160" eb="162">
      <t>リヨウ</t>
    </rPh>
    <rPh sb="162" eb="163">
      <t>リツ</t>
    </rPh>
    <rPh sb="164" eb="165">
      <t>ヒク</t>
    </rPh>
    <rPh sb="167" eb="169">
      <t>セイビ</t>
    </rPh>
    <rPh sb="171" eb="173">
      <t>シセツ</t>
    </rPh>
    <rPh sb="174" eb="176">
      <t>ゲンジョウ</t>
    </rPh>
    <rPh sb="178" eb="180">
      <t>テキセツ</t>
    </rPh>
    <rPh sb="181" eb="183">
      <t>スイジュン</t>
    </rPh>
    <rPh sb="184" eb="186">
      <t>シヨウ</t>
    </rPh>
    <rPh sb="186" eb="187">
      <t>リョウ</t>
    </rPh>
    <rPh sb="187" eb="189">
      <t>シュウニュウ</t>
    </rPh>
    <rPh sb="190" eb="191">
      <t>ムス</t>
    </rPh>
    <rPh sb="202" eb="204">
      <t>シセツ</t>
    </rPh>
    <rPh sb="204" eb="206">
      <t>コウリツ</t>
    </rPh>
    <rPh sb="207" eb="209">
      <t>カイゼン</t>
    </rPh>
    <rPh sb="217" eb="220">
      <t>スイセンカ</t>
    </rPh>
    <rPh sb="220" eb="221">
      <t>リツ</t>
    </rPh>
    <rPh sb="222" eb="224">
      <t>コウジョウ</t>
    </rPh>
    <rPh sb="225" eb="226">
      <t>ハカ</t>
    </rPh>
    <rPh sb="227" eb="229">
      <t>ヒツヨウ</t>
    </rPh>
    <phoneticPr fontId="4"/>
  </si>
  <si>
    <t>非設置</t>
    <rPh sb="0" eb="1">
      <t>ヒ</t>
    </rPh>
    <rPh sb="1" eb="3">
      <t>セッチ</t>
    </rPh>
    <phoneticPr fontId="4"/>
  </si>
  <si>
    <t>・使用料収入だけでは経営が困難であるため、一般会計からの繰入金に頼らざる得ない状況にある。
・水洗化率が向上してきているが、さらなる向上を図り、今後は処理場施設の長寿命化計画を策定していく必要がある。</t>
    <rPh sb="1" eb="3">
      <t>シヨウ</t>
    </rPh>
    <rPh sb="3" eb="4">
      <t>リョウ</t>
    </rPh>
    <rPh sb="4" eb="6">
      <t>シュウニュウ</t>
    </rPh>
    <rPh sb="10" eb="12">
      <t>ケイエイ</t>
    </rPh>
    <rPh sb="13" eb="15">
      <t>コンナン</t>
    </rPh>
    <rPh sb="21" eb="23">
      <t>イッパン</t>
    </rPh>
    <rPh sb="23" eb="25">
      <t>カイケイ</t>
    </rPh>
    <rPh sb="28" eb="29">
      <t>ク</t>
    </rPh>
    <rPh sb="29" eb="30">
      <t>イ</t>
    </rPh>
    <rPh sb="30" eb="31">
      <t>キン</t>
    </rPh>
    <rPh sb="32" eb="33">
      <t>タヨ</t>
    </rPh>
    <rPh sb="36" eb="37">
      <t>エ</t>
    </rPh>
    <rPh sb="39" eb="41">
      <t>ジョウキョウ</t>
    </rPh>
    <rPh sb="47" eb="50">
      <t>スイセンカ</t>
    </rPh>
    <rPh sb="50" eb="51">
      <t>リツ</t>
    </rPh>
    <rPh sb="52" eb="54">
      <t>コウジョウ</t>
    </rPh>
    <rPh sb="66" eb="68">
      <t>コウジョウ</t>
    </rPh>
    <rPh sb="69" eb="70">
      <t>ハカ</t>
    </rPh>
    <rPh sb="72" eb="74">
      <t>コンゴ</t>
    </rPh>
    <rPh sb="75" eb="78">
      <t>ショリジョウ</t>
    </rPh>
    <rPh sb="78" eb="80">
      <t>シセツ</t>
    </rPh>
    <rPh sb="81" eb="82">
      <t>チョウ</t>
    </rPh>
    <rPh sb="82" eb="85">
      <t>ジュミョウカ</t>
    </rPh>
    <rPh sb="85" eb="87">
      <t>ケイカク</t>
    </rPh>
    <rPh sb="88" eb="90">
      <t>サクテイ</t>
    </rPh>
    <rPh sb="94" eb="96">
      <t>ヒツヨウ</t>
    </rPh>
    <phoneticPr fontId="4"/>
  </si>
  <si>
    <t>・施設に関しては設備の部品交換修繕で延命化を図っている。管渠は法定耐用年数を超えるものはない。
*③管渠改善率Ｈ27の当該値1.27は数値誤りによるもので、本来の数値は「0」でグラフ表記にはなりません。</t>
    <rPh sb="1" eb="3">
      <t>シセツ</t>
    </rPh>
    <rPh sb="4" eb="5">
      <t>カン</t>
    </rPh>
    <rPh sb="8" eb="10">
      <t>セツビ</t>
    </rPh>
    <rPh sb="11" eb="13">
      <t>ブヒン</t>
    </rPh>
    <rPh sb="13" eb="15">
      <t>コウカン</t>
    </rPh>
    <rPh sb="15" eb="17">
      <t>シュウゼン</t>
    </rPh>
    <rPh sb="18" eb="20">
      <t>エンメイ</t>
    </rPh>
    <rPh sb="20" eb="21">
      <t>カ</t>
    </rPh>
    <rPh sb="22" eb="23">
      <t>ハカ</t>
    </rPh>
    <rPh sb="28" eb="30">
      <t>カンキョ</t>
    </rPh>
    <rPh sb="31" eb="33">
      <t>ホウテイ</t>
    </rPh>
    <rPh sb="33" eb="35">
      <t>タイヨウ</t>
    </rPh>
    <rPh sb="35" eb="37">
      <t>ネンスウ</t>
    </rPh>
    <rPh sb="38" eb="39">
      <t>コ</t>
    </rPh>
    <rPh sb="53" eb="55">
      <t>カンキョ</t>
    </rPh>
    <rPh sb="55" eb="57">
      <t>カイゼン</t>
    </rPh>
    <rPh sb="57" eb="58">
      <t>リツ</t>
    </rPh>
    <rPh sb="62" eb="64">
      <t>トウガイ</t>
    </rPh>
    <rPh sb="64" eb="65">
      <t>チ</t>
    </rPh>
    <rPh sb="70" eb="72">
      <t>スウチ</t>
    </rPh>
    <rPh sb="72" eb="73">
      <t>アヤマ</t>
    </rPh>
    <rPh sb="81" eb="83">
      <t>ホンライ</t>
    </rPh>
    <rPh sb="84" eb="86">
      <t>スウチ</t>
    </rPh>
    <rPh sb="94" eb="96">
      <t>ヒョウキ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</si>
</sst>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1.27</c:v>
                </c:pt>
                <c:pt idx="4">
                  <c:v>0</c:v>
                </c:pt>
              </c:numCache>
            </c:numRef>
          </c:val>
        </c:ser>
        <c:dLbls>
          <c:showLegendKey val="0"/>
          <c:showVal val="0"/>
          <c:showCatName val="0"/>
          <c:showSerName val="0"/>
          <c:showPercent val="0"/>
          <c:showBubbleSize val="0"/>
        </c:dLbls>
        <c:gapWidth val="150"/>
        <c:axId val="66179456"/>
        <c:axId val="661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0.17</c:v>
                </c:pt>
                <c:pt idx="3" formatCode="#,##0.00;&quot;△&quot;#,##0.00;&quot;-&quot;">
                  <c:v>0.2</c:v>
                </c:pt>
                <c:pt idx="4" formatCode="#,##0.00;&quot;△&quot;#,##0.00;&quot;-&quot;">
                  <c:v>0.19</c:v>
                </c:pt>
              </c:numCache>
            </c:numRef>
          </c:val>
          <c:smooth val="0"/>
        </c:ser>
        <c:dLbls>
          <c:showLegendKey val="0"/>
          <c:showVal val="0"/>
          <c:showCatName val="0"/>
          <c:showSerName val="0"/>
          <c:showPercent val="0"/>
          <c:showBubbleSize val="0"/>
        </c:dLbls>
        <c:marker val="1"/>
        <c:smooth val="0"/>
        <c:axId val="66179456"/>
        <c:axId val="66181376"/>
      </c:lineChart>
      <c:dateAx>
        <c:axId val="66179456"/>
        <c:scaling>
          <c:orientation val="minMax"/>
        </c:scaling>
        <c:delete val="1"/>
        <c:axPos val="b"/>
        <c:numFmt formatCode="ge" sourceLinked="1"/>
        <c:majorTickMark val="none"/>
        <c:minorTickMark val="none"/>
        <c:tickLblPos val="none"/>
        <c:crossAx val="66181376"/>
        <c:crosses val="autoZero"/>
        <c:auto val="1"/>
        <c:lblOffset val="100"/>
        <c:baseTimeUnit val="years"/>
      </c:dateAx>
      <c:valAx>
        <c:axId val="661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17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28.09</c:v>
                </c:pt>
                <c:pt idx="1">
                  <c:v>28.18</c:v>
                </c:pt>
                <c:pt idx="2">
                  <c:v>28.45</c:v>
                </c:pt>
                <c:pt idx="3">
                  <c:v>28.45</c:v>
                </c:pt>
                <c:pt idx="4">
                  <c:v>28.64</c:v>
                </c:pt>
              </c:numCache>
            </c:numRef>
          </c:val>
        </c:ser>
        <c:dLbls>
          <c:showLegendKey val="0"/>
          <c:showVal val="0"/>
          <c:showCatName val="0"/>
          <c:showSerName val="0"/>
          <c:showPercent val="0"/>
          <c:showBubbleSize val="0"/>
        </c:dLbls>
        <c:gapWidth val="150"/>
        <c:axId val="73011968"/>
        <c:axId val="7301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43.53</c:v>
                </c:pt>
                <c:pt idx="3">
                  <c:v>39.869999999999997</c:v>
                </c:pt>
                <c:pt idx="4">
                  <c:v>41.28</c:v>
                </c:pt>
              </c:numCache>
            </c:numRef>
          </c:val>
          <c:smooth val="0"/>
        </c:ser>
        <c:dLbls>
          <c:showLegendKey val="0"/>
          <c:showVal val="0"/>
          <c:showCatName val="0"/>
          <c:showSerName val="0"/>
          <c:showPercent val="0"/>
          <c:showBubbleSize val="0"/>
        </c:dLbls>
        <c:marker val="1"/>
        <c:smooth val="0"/>
        <c:axId val="73011968"/>
        <c:axId val="73013888"/>
      </c:lineChart>
      <c:dateAx>
        <c:axId val="73011968"/>
        <c:scaling>
          <c:orientation val="minMax"/>
        </c:scaling>
        <c:delete val="1"/>
        <c:axPos val="b"/>
        <c:numFmt formatCode="ge" sourceLinked="1"/>
        <c:majorTickMark val="none"/>
        <c:minorTickMark val="none"/>
        <c:tickLblPos val="none"/>
        <c:crossAx val="73013888"/>
        <c:crosses val="autoZero"/>
        <c:auto val="1"/>
        <c:lblOffset val="100"/>
        <c:baseTimeUnit val="years"/>
      </c:dateAx>
      <c:valAx>
        <c:axId val="7301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0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48.34</c:v>
                </c:pt>
                <c:pt idx="1">
                  <c:v>48.3</c:v>
                </c:pt>
                <c:pt idx="2">
                  <c:v>50.4</c:v>
                </c:pt>
                <c:pt idx="3">
                  <c:v>54.16</c:v>
                </c:pt>
                <c:pt idx="4">
                  <c:v>58.49</c:v>
                </c:pt>
              </c:numCache>
            </c:numRef>
          </c:val>
        </c:ser>
        <c:dLbls>
          <c:showLegendKey val="0"/>
          <c:showVal val="0"/>
          <c:showCatName val="0"/>
          <c:showSerName val="0"/>
          <c:showPercent val="0"/>
          <c:showBubbleSize val="0"/>
        </c:dLbls>
        <c:gapWidth val="150"/>
        <c:axId val="73068928"/>
        <c:axId val="730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64.14</c:v>
                </c:pt>
                <c:pt idx="3">
                  <c:v>61.37</c:v>
                </c:pt>
                <c:pt idx="4">
                  <c:v>61.3</c:v>
                </c:pt>
              </c:numCache>
            </c:numRef>
          </c:val>
          <c:smooth val="0"/>
        </c:ser>
        <c:dLbls>
          <c:showLegendKey val="0"/>
          <c:showVal val="0"/>
          <c:showCatName val="0"/>
          <c:showSerName val="0"/>
          <c:showPercent val="0"/>
          <c:showBubbleSize val="0"/>
        </c:dLbls>
        <c:marker val="1"/>
        <c:smooth val="0"/>
        <c:axId val="73068928"/>
        <c:axId val="73070848"/>
      </c:lineChart>
      <c:dateAx>
        <c:axId val="73068928"/>
        <c:scaling>
          <c:orientation val="minMax"/>
        </c:scaling>
        <c:delete val="1"/>
        <c:axPos val="b"/>
        <c:numFmt formatCode="ge" sourceLinked="1"/>
        <c:majorTickMark val="none"/>
        <c:minorTickMark val="none"/>
        <c:tickLblPos val="none"/>
        <c:crossAx val="73070848"/>
        <c:crosses val="autoZero"/>
        <c:auto val="1"/>
        <c:lblOffset val="100"/>
        <c:baseTimeUnit val="years"/>
      </c:dateAx>
      <c:valAx>
        <c:axId val="730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06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89.29</c:v>
                </c:pt>
                <c:pt idx="1">
                  <c:v>90.12</c:v>
                </c:pt>
                <c:pt idx="2">
                  <c:v>90.66</c:v>
                </c:pt>
                <c:pt idx="3">
                  <c:v>89.09</c:v>
                </c:pt>
                <c:pt idx="4">
                  <c:v>91.11</c:v>
                </c:pt>
              </c:numCache>
            </c:numRef>
          </c:val>
        </c:ser>
        <c:dLbls>
          <c:showLegendKey val="0"/>
          <c:showVal val="0"/>
          <c:showCatName val="0"/>
          <c:showSerName val="0"/>
          <c:showPercent val="0"/>
          <c:showBubbleSize val="0"/>
        </c:dLbls>
        <c:gapWidth val="150"/>
        <c:axId val="66236416"/>
        <c:axId val="6623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6236416"/>
        <c:axId val="66238336"/>
      </c:lineChart>
      <c:dateAx>
        <c:axId val="66236416"/>
        <c:scaling>
          <c:orientation val="minMax"/>
        </c:scaling>
        <c:delete val="1"/>
        <c:axPos val="b"/>
        <c:numFmt formatCode="ge" sourceLinked="1"/>
        <c:majorTickMark val="none"/>
        <c:minorTickMark val="none"/>
        <c:tickLblPos val="none"/>
        <c:crossAx val="66238336"/>
        <c:crosses val="autoZero"/>
        <c:auto val="1"/>
        <c:lblOffset val="100"/>
        <c:baseTimeUnit val="years"/>
      </c:dateAx>
      <c:valAx>
        <c:axId val="6623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23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6256256"/>
        <c:axId val="6647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6256256"/>
        <c:axId val="66471424"/>
      </c:lineChart>
      <c:dateAx>
        <c:axId val="66256256"/>
        <c:scaling>
          <c:orientation val="minMax"/>
        </c:scaling>
        <c:delete val="1"/>
        <c:axPos val="b"/>
        <c:numFmt formatCode="ge" sourceLinked="1"/>
        <c:majorTickMark val="none"/>
        <c:minorTickMark val="none"/>
        <c:tickLblPos val="none"/>
        <c:crossAx val="66471424"/>
        <c:crosses val="autoZero"/>
        <c:auto val="1"/>
        <c:lblOffset val="100"/>
        <c:baseTimeUnit val="years"/>
      </c:dateAx>
      <c:valAx>
        <c:axId val="6647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25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6505728"/>
        <c:axId val="6650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6505728"/>
        <c:axId val="66507904"/>
      </c:lineChart>
      <c:dateAx>
        <c:axId val="66505728"/>
        <c:scaling>
          <c:orientation val="minMax"/>
        </c:scaling>
        <c:delete val="1"/>
        <c:axPos val="b"/>
        <c:numFmt formatCode="ge" sourceLinked="1"/>
        <c:majorTickMark val="none"/>
        <c:minorTickMark val="none"/>
        <c:tickLblPos val="none"/>
        <c:crossAx val="66507904"/>
        <c:crosses val="autoZero"/>
        <c:auto val="1"/>
        <c:lblOffset val="100"/>
        <c:baseTimeUnit val="years"/>
      </c:dateAx>
      <c:valAx>
        <c:axId val="6650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50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588864"/>
        <c:axId val="7159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588864"/>
        <c:axId val="71591040"/>
      </c:lineChart>
      <c:dateAx>
        <c:axId val="71588864"/>
        <c:scaling>
          <c:orientation val="minMax"/>
        </c:scaling>
        <c:delete val="1"/>
        <c:axPos val="b"/>
        <c:numFmt formatCode="ge" sourceLinked="1"/>
        <c:majorTickMark val="none"/>
        <c:minorTickMark val="none"/>
        <c:tickLblPos val="none"/>
        <c:crossAx val="71591040"/>
        <c:crosses val="autoZero"/>
        <c:auto val="1"/>
        <c:lblOffset val="100"/>
        <c:baseTimeUnit val="years"/>
      </c:dateAx>
      <c:valAx>
        <c:axId val="7159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58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605248"/>
        <c:axId val="7281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605248"/>
        <c:axId val="72811648"/>
      </c:lineChart>
      <c:dateAx>
        <c:axId val="71605248"/>
        <c:scaling>
          <c:orientation val="minMax"/>
        </c:scaling>
        <c:delete val="1"/>
        <c:axPos val="b"/>
        <c:numFmt formatCode="ge" sourceLinked="1"/>
        <c:majorTickMark val="none"/>
        <c:minorTickMark val="none"/>
        <c:tickLblPos val="none"/>
        <c:crossAx val="72811648"/>
        <c:crosses val="autoZero"/>
        <c:auto val="1"/>
        <c:lblOffset val="100"/>
        <c:baseTimeUnit val="years"/>
      </c:dateAx>
      <c:valAx>
        <c:axId val="7281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60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1860.42</c:v>
                </c:pt>
                <c:pt idx="1">
                  <c:v>1653.04</c:v>
                </c:pt>
                <c:pt idx="2">
                  <c:v>1580.12</c:v>
                </c:pt>
                <c:pt idx="3">
                  <c:v>5209.3100000000004</c:v>
                </c:pt>
                <c:pt idx="4">
                  <c:v>5183.2700000000004</c:v>
                </c:pt>
              </c:numCache>
            </c:numRef>
          </c:val>
        </c:ser>
        <c:dLbls>
          <c:showLegendKey val="0"/>
          <c:showVal val="0"/>
          <c:showCatName val="0"/>
          <c:showSerName val="0"/>
          <c:showPercent val="0"/>
          <c:showBubbleSize val="0"/>
        </c:dLbls>
        <c:gapWidth val="150"/>
        <c:axId val="72850048"/>
        <c:axId val="7285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1696.96</c:v>
                </c:pt>
                <c:pt idx="3">
                  <c:v>1824.34</c:v>
                </c:pt>
                <c:pt idx="4">
                  <c:v>1604.64</c:v>
                </c:pt>
              </c:numCache>
            </c:numRef>
          </c:val>
          <c:smooth val="0"/>
        </c:ser>
        <c:dLbls>
          <c:showLegendKey val="0"/>
          <c:showVal val="0"/>
          <c:showCatName val="0"/>
          <c:showSerName val="0"/>
          <c:showPercent val="0"/>
          <c:showBubbleSize val="0"/>
        </c:dLbls>
        <c:marker val="1"/>
        <c:smooth val="0"/>
        <c:axId val="72850048"/>
        <c:axId val="72856320"/>
      </c:lineChart>
      <c:dateAx>
        <c:axId val="72850048"/>
        <c:scaling>
          <c:orientation val="minMax"/>
        </c:scaling>
        <c:delete val="1"/>
        <c:axPos val="b"/>
        <c:numFmt formatCode="ge" sourceLinked="1"/>
        <c:majorTickMark val="none"/>
        <c:minorTickMark val="none"/>
        <c:tickLblPos val="none"/>
        <c:crossAx val="72856320"/>
        <c:crosses val="autoZero"/>
        <c:auto val="1"/>
        <c:lblOffset val="100"/>
        <c:baseTimeUnit val="years"/>
      </c:dateAx>
      <c:valAx>
        <c:axId val="728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8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49.28</c:v>
                </c:pt>
                <c:pt idx="1">
                  <c:v>43</c:v>
                </c:pt>
                <c:pt idx="2">
                  <c:v>44.94</c:v>
                </c:pt>
                <c:pt idx="3">
                  <c:v>45.46</c:v>
                </c:pt>
                <c:pt idx="4">
                  <c:v>50.07</c:v>
                </c:pt>
              </c:numCache>
            </c:numRef>
          </c:val>
        </c:ser>
        <c:dLbls>
          <c:showLegendKey val="0"/>
          <c:showVal val="0"/>
          <c:showCatName val="0"/>
          <c:showSerName val="0"/>
          <c:showPercent val="0"/>
          <c:showBubbleSize val="0"/>
        </c:dLbls>
        <c:gapWidth val="150"/>
        <c:axId val="72947584"/>
        <c:axId val="7295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47.23</c:v>
                </c:pt>
                <c:pt idx="3">
                  <c:v>54.16</c:v>
                </c:pt>
                <c:pt idx="4">
                  <c:v>60.01</c:v>
                </c:pt>
              </c:numCache>
            </c:numRef>
          </c:val>
          <c:smooth val="0"/>
        </c:ser>
        <c:dLbls>
          <c:showLegendKey val="0"/>
          <c:showVal val="0"/>
          <c:showCatName val="0"/>
          <c:showSerName val="0"/>
          <c:showPercent val="0"/>
          <c:showBubbleSize val="0"/>
        </c:dLbls>
        <c:marker val="1"/>
        <c:smooth val="0"/>
        <c:axId val="72947584"/>
        <c:axId val="72957952"/>
      </c:lineChart>
      <c:dateAx>
        <c:axId val="72947584"/>
        <c:scaling>
          <c:orientation val="minMax"/>
        </c:scaling>
        <c:delete val="1"/>
        <c:axPos val="b"/>
        <c:numFmt formatCode="ge" sourceLinked="1"/>
        <c:majorTickMark val="none"/>
        <c:minorTickMark val="none"/>
        <c:tickLblPos val="none"/>
        <c:crossAx val="72957952"/>
        <c:crosses val="autoZero"/>
        <c:auto val="1"/>
        <c:lblOffset val="100"/>
        <c:baseTimeUnit val="years"/>
      </c:dateAx>
      <c:valAx>
        <c:axId val="7295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94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305.35000000000002</c:v>
                </c:pt>
                <c:pt idx="1">
                  <c:v>349.35</c:v>
                </c:pt>
                <c:pt idx="2">
                  <c:v>348.52</c:v>
                </c:pt>
                <c:pt idx="3">
                  <c:v>346.59</c:v>
                </c:pt>
                <c:pt idx="4">
                  <c:v>313.64</c:v>
                </c:pt>
              </c:numCache>
            </c:numRef>
          </c:val>
        </c:ser>
        <c:dLbls>
          <c:showLegendKey val="0"/>
          <c:showVal val="0"/>
          <c:showCatName val="0"/>
          <c:showSerName val="0"/>
          <c:showPercent val="0"/>
          <c:showBubbleSize val="0"/>
        </c:dLbls>
        <c:gapWidth val="150"/>
        <c:axId val="72983680"/>
        <c:axId val="7298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351.41</c:v>
                </c:pt>
                <c:pt idx="3">
                  <c:v>307.56</c:v>
                </c:pt>
                <c:pt idx="4">
                  <c:v>277.67</c:v>
                </c:pt>
              </c:numCache>
            </c:numRef>
          </c:val>
          <c:smooth val="0"/>
        </c:ser>
        <c:dLbls>
          <c:showLegendKey val="0"/>
          <c:showVal val="0"/>
          <c:showCatName val="0"/>
          <c:showSerName val="0"/>
          <c:showPercent val="0"/>
          <c:showBubbleSize val="0"/>
        </c:dLbls>
        <c:marker val="1"/>
        <c:smooth val="0"/>
        <c:axId val="72983680"/>
        <c:axId val="72985600"/>
      </c:lineChart>
      <c:dateAx>
        <c:axId val="72983680"/>
        <c:scaling>
          <c:orientation val="minMax"/>
        </c:scaling>
        <c:delete val="1"/>
        <c:axPos val="b"/>
        <c:numFmt formatCode="ge" sourceLinked="1"/>
        <c:majorTickMark val="none"/>
        <c:minorTickMark val="none"/>
        <c:tickLblPos val="none"/>
        <c:crossAx val="72985600"/>
        <c:crosses val="autoZero"/>
        <c:auto val="1"/>
        <c:lblOffset val="100"/>
        <c:baseTimeUnit val="years"/>
      </c:dateAx>
      <c:valAx>
        <c:axId val="7298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9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34" zoomScaleNormal="100" workbookViewId="0">
      <selection activeCell="BL47" sqref="BL47:BZ63"/>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山形県　真室川町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Cd3</v>
      </c>
      <c r="X8" s="72"/>
      <c r="Y8" s="72"/>
      <c r="Z8" s="72"/>
      <c r="AA8" s="72"/>
      <c r="AB8" s="72"/>
      <c r="AC8" s="72"/>
      <c r="AD8" s="73" t="s">
        <v>122</v>
      </c>
      <c r="AE8" s="73"/>
      <c r="AF8" s="73"/>
      <c r="AG8" s="73"/>
      <c r="AH8" s="73"/>
      <c r="AI8" s="73"/>
      <c r="AJ8" s="73"/>
      <c r="AK8" s="4"/>
      <c r="AL8" s="67">
        <f>データ!S6</f>
        <v>8177</v>
      </c>
      <c r="AM8" s="67"/>
      <c r="AN8" s="67"/>
      <c r="AO8" s="67"/>
      <c r="AP8" s="67"/>
      <c r="AQ8" s="67"/>
      <c r="AR8" s="67"/>
      <c r="AS8" s="67"/>
      <c r="AT8" s="66">
        <f>データ!T6</f>
        <v>374.22</v>
      </c>
      <c r="AU8" s="66"/>
      <c r="AV8" s="66"/>
      <c r="AW8" s="66"/>
      <c r="AX8" s="66"/>
      <c r="AY8" s="66"/>
      <c r="AZ8" s="66"/>
      <c r="BA8" s="66"/>
      <c r="BB8" s="66">
        <f>データ!U6</f>
        <v>21.85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23.65</v>
      </c>
      <c r="Q10" s="66"/>
      <c r="R10" s="66"/>
      <c r="S10" s="66"/>
      <c r="T10" s="66"/>
      <c r="U10" s="66"/>
      <c r="V10" s="66"/>
      <c r="W10" s="66">
        <f>データ!Q6</f>
        <v>97.12</v>
      </c>
      <c r="X10" s="66"/>
      <c r="Y10" s="66"/>
      <c r="Z10" s="66"/>
      <c r="AA10" s="66"/>
      <c r="AB10" s="66"/>
      <c r="AC10" s="66"/>
      <c r="AD10" s="67">
        <f>データ!R6</f>
        <v>3024</v>
      </c>
      <c r="AE10" s="67"/>
      <c r="AF10" s="67"/>
      <c r="AG10" s="67"/>
      <c r="AH10" s="67"/>
      <c r="AI10" s="67"/>
      <c r="AJ10" s="67"/>
      <c r="AK10" s="2"/>
      <c r="AL10" s="67">
        <f>データ!V6</f>
        <v>1925</v>
      </c>
      <c r="AM10" s="67"/>
      <c r="AN10" s="67"/>
      <c r="AO10" s="67"/>
      <c r="AP10" s="67"/>
      <c r="AQ10" s="67"/>
      <c r="AR10" s="67"/>
      <c r="AS10" s="67"/>
      <c r="AT10" s="66">
        <f>データ!W6</f>
        <v>0.88</v>
      </c>
      <c r="AU10" s="66"/>
      <c r="AV10" s="66"/>
      <c r="AW10" s="66"/>
      <c r="AX10" s="66"/>
      <c r="AY10" s="66"/>
      <c r="AZ10" s="66"/>
      <c r="BA10" s="66"/>
      <c r="BB10" s="66">
        <f>データ!X6</f>
        <v>2187.5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121</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63649</v>
      </c>
      <c r="D6" s="33">
        <f t="shared" si="3"/>
        <v>47</v>
      </c>
      <c r="E6" s="33">
        <f t="shared" si="3"/>
        <v>17</v>
      </c>
      <c r="F6" s="33">
        <f t="shared" si="3"/>
        <v>1</v>
      </c>
      <c r="G6" s="33">
        <f t="shared" si="3"/>
        <v>0</v>
      </c>
      <c r="H6" s="33" t="str">
        <f t="shared" si="3"/>
        <v>山形県　真室川町</v>
      </c>
      <c r="I6" s="33" t="str">
        <f t="shared" si="3"/>
        <v>法非適用</v>
      </c>
      <c r="J6" s="33" t="str">
        <f t="shared" si="3"/>
        <v>下水道事業</v>
      </c>
      <c r="K6" s="33" t="str">
        <f t="shared" si="3"/>
        <v>公共下水道</v>
      </c>
      <c r="L6" s="33" t="str">
        <f t="shared" si="3"/>
        <v>Cd3</v>
      </c>
      <c r="M6" s="33">
        <f t="shared" si="3"/>
        <v>0</v>
      </c>
      <c r="N6" s="34" t="str">
        <f t="shared" si="3"/>
        <v>-</v>
      </c>
      <c r="O6" s="34" t="str">
        <f t="shared" si="3"/>
        <v>該当数値なし</v>
      </c>
      <c r="P6" s="34">
        <f t="shared" si="3"/>
        <v>23.65</v>
      </c>
      <c r="Q6" s="34">
        <f t="shared" si="3"/>
        <v>97.12</v>
      </c>
      <c r="R6" s="34">
        <f t="shared" si="3"/>
        <v>3024</v>
      </c>
      <c r="S6" s="34">
        <f t="shared" si="3"/>
        <v>8177</v>
      </c>
      <c r="T6" s="34">
        <f t="shared" si="3"/>
        <v>374.22</v>
      </c>
      <c r="U6" s="34">
        <f t="shared" si="3"/>
        <v>21.85</v>
      </c>
      <c r="V6" s="34">
        <f t="shared" si="3"/>
        <v>1925</v>
      </c>
      <c r="W6" s="34">
        <f t="shared" si="3"/>
        <v>0.88</v>
      </c>
      <c r="X6" s="34">
        <f t="shared" si="3"/>
        <v>2187.5</v>
      </c>
      <c r="Y6" s="35">
        <f>IF(Y7="",NA(),Y7)</f>
        <v>89.29</v>
      </c>
      <c r="Z6" s="35">
        <f t="shared" ref="Z6:AH6" si="4">IF(Z7="",NA(),Z7)</f>
        <v>90.12</v>
      </c>
      <c r="AA6" s="35">
        <f t="shared" si="4"/>
        <v>90.66</v>
      </c>
      <c r="AB6" s="35">
        <f t="shared" si="4"/>
        <v>89.09</v>
      </c>
      <c r="AC6" s="35">
        <f t="shared" si="4"/>
        <v>91.11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1860.42</v>
      </c>
      <c r="BG6" s="35">
        <f t="shared" ref="BG6:BO6" si="7">IF(BG7="",NA(),BG7)</f>
        <v>1653.04</v>
      </c>
      <c r="BH6" s="35">
        <f t="shared" si="7"/>
        <v>1580.12</v>
      </c>
      <c r="BI6" s="35">
        <f t="shared" si="7"/>
        <v>5209.3100000000004</v>
      </c>
      <c r="BJ6" s="35">
        <f t="shared" si="7"/>
        <v>5183.2700000000004</v>
      </c>
      <c r="BK6" s="35">
        <f t="shared" si="7"/>
        <v>1791.46</v>
      </c>
      <c r="BL6" s="35">
        <f t="shared" si="7"/>
        <v>1826.49</v>
      </c>
      <c r="BM6" s="35">
        <f t="shared" si="7"/>
        <v>1696.96</v>
      </c>
      <c r="BN6" s="35">
        <f t="shared" si="7"/>
        <v>1824.34</v>
      </c>
      <c r="BO6" s="35">
        <f t="shared" si="7"/>
        <v>1604.64</v>
      </c>
      <c r="BP6" s="34" t="str">
        <f>IF(BP7="","",IF(BP7="-","【-】","【"&amp;SUBSTITUTE(TEXT(BP7,"#,##0.00"),"-","△")&amp;"】"))</f>
        <v>【728.30】</v>
      </c>
      <c r="BQ6" s="35">
        <f>IF(BQ7="",NA(),BQ7)</f>
        <v>49.28</v>
      </c>
      <c r="BR6" s="35">
        <f t="shared" ref="BR6:BZ6" si="8">IF(BR7="",NA(),BR7)</f>
        <v>43</v>
      </c>
      <c r="BS6" s="35">
        <f t="shared" si="8"/>
        <v>44.94</v>
      </c>
      <c r="BT6" s="35">
        <f t="shared" si="8"/>
        <v>45.46</v>
      </c>
      <c r="BU6" s="35">
        <f t="shared" si="8"/>
        <v>50.07</v>
      </c>
      <c r="BV6" s="35">
        <f t="shared" si="8"/>
        <v>51.28</v>
      </c>
      <c r="BW6" s="35">
        <f t="shared" si="8"/>
        <v>48</v>
      </c>
      <c r="BX6" s="35">
        <f t="shared" si="8"/>
        <v>47.23</v>
      </c>
      <c r="BY6" s="35">
        <f t="shared" si="8"/>
        <v>54.16</v>
      </c>
      <c r="BZ6" s="35">
        <f t="shared" si="8"/>
        <v>60.01</v>
      </c>
      <c r="CA6" s="34" t="str">
        <f>IF(CA7="","",IF(CA7="-","【-】","【"&amp;SUBSTITUTE(TEXT(CA7,"#,##0.00"),"-","△")&amp;"】"))</f>
        <v>【100.04】</v>
      </c>
      <c r="CB6" s="35">
        <f>IF(CB7="",NA(),CB7)</f>
        <v>305.35000000000002</v>
      </c>
      <c r="CC6" s="35">
        <f t="shared" ref="CC6:CK6" si="9">IF(CC7="",NA(),CC7)</f>
        <v>349.35</v>
      </c>
      <c r="CD6" s="35">
        <f t="shared" si="9"/>
        <v>348.52</v>
      </c>
      <c r="CE6" s="35">
        <f t="shared" si="9"/>
        <v>346.59</v>
      </c>
      <c r="CF6" s="35">
        <f t="shared" si="9"/>
        <v>313.64</v>
      </c>
      <c r="CG6" s="35">
        <f t="shared" si="9"/>
        <v>311.81</v>
      </c>
      <c r="CH6" s="35">
        <f t="shared" si="9"/>
        <v>334.37</v>
      </c>
      <c r="CI6" s="35">
        <f t="shared" si="9"/>
        <v>351.41</v>
      </c>
      <c r="CJ6" s="35">
        <f t="shared" si="9"/>
        <v>307.56</v>
      </c>
      <c r="CK6" s="35">
        <f t="shared" si="9"/>
        <v>277.67</v>
      </c>
      <c r="CL6" s="34" t="str">
        <f>IF(CL7="","",IF(CL7="-","【-】","【"&amp;SUBSTITUTE(TEXT(CL7,"#,##0.00"),"-","△")&amp;"】"))</f>
        <v>【137.82】</v>
      </c>
      <c r="CM6" s="35">
        <f>IF(CM7="",NA(),CM7)</f>
        <v>28.09</v>
      </c>
      <c r="CN6" s="35">
        <f t="shared" ref="CN6:CV6" si="10">IF(CN7="",NA(),CN7)</f>
        <v>28.18</v>
      </c>
      <c r="CO6" s="35">
        <f t="shared" si="10"/>
        <v>28.45</v>
      </c>
      <c r="CP6" s="35">
        <f t="shared" si="10"/>
        <v>28.45</v>
      </c>
      <c r="CQ6" s="35">
        <f t="shared" si="10"/>
        <v>28.64</v>
      </c>
      <c r="CR6" s="35">
        <f t="shared" si="10"/>
        <v>41.95</v>
      </c>
      <c r="CS6" s="35">
        <f t="shared" si="10"/>
        <v>40.71</v>
      </c>
      <c r="CT6" s="35">
        <f t="shared" si="10"/>
        <v>43.53</v>
      </c>
      <c r="CU6" s="35">
        <f t="shared" si="10"/>
        <v>39.869999999999997</v>
      </c>
      <c r="CV6" s="35">
        <f t="shared" si="10"/>
        <v>41.28</v>
      </c>
      <c r="CW6" s="34" t="str">
        <f>IF(CW7="","",IF(CW7="-","【-】","【"&amp;SUBSTITUTE(TEXT(CW7,"#,##0.00"),"-","△")&amp;"】"))</f>
        <v>【60.09】</v>
      </c>
      <c r="CX6" s="35">
        <f>IF(CX7="",NA(),CX7)</f>
        <v>48.34</v>
      </c>
      <c r="CY6" s="35">
        <f t="shared" ref="CY6:DG6" si="11">IF(CY7="",NA(),CY7)</f>
        <v>48.3</v>
      </c>
      <c r="CZ6" s="35">
        <f t="shared" si="11"/>
        <v>50.4</v>
      </c>
      <c r="DA6" s="35">
        <f t="shared" si="11"/>
        <v>54.16</v>
      </c>
      <c r="DB6" s="35">
        <f t="shared" si="11"/>
        <v>58.49</v>
      </c>
      <c r="DC6" s="35">
        <f t="shared" si="11"/>
        <v>64.459999999999994</v>
      </c>
      <c r="DD6" s="35">
        <f t="shared" si="11"/>
        <v>63.45</v>
      </c>
      <c r="DE6" s="35">
        <f t="shared" si="11"/>
        <v>64.14</v>
      </c>
      <c r="DF6" s="35">
        <f t="shared" si="11"/>
        <v>61.37</v>
      </c>
      <c r="DG6" s="35">
        <f t="shared" si="11"/>
        <v>61.3</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1.27</v>
      </c>
      <c r="EI6" s="34">
        <f t="shared" si="14"/>
        <v>0</v>
      </c>
      <c r="EJ6" s="35">
        <f t="shared" si="14"/>
        <v>0.14000000000000001</v>
      </c>
      <c r="EK6" s="34">
        <f t="shared" si="14"/>
        <v>0</v>
      </c>
      <c r="EL6" s="35">
        <f t="shared" si="14"/>
        <v>0.17</v>
      </c>
      <c r="EM6" s="35">
        <f t="shared" si="14"/>
        <v>0.2</v>
      </c>
      <c r="EN6" s="35">
        <f t="shared" si="14"/>
        <v>0.19</v>
      </c>
      <c r="EO6" s="34" t="str">
        <f>IF(EO7="","",IF(EO7="-","【-】","【"&amp;SUBSTITUTE(TEXT(EO7,"#,##0.00"),"-","△")&amp;"】"))</f>
        <v>【0.27】</v>
      </c>
    </row>
    <row r="7" spans="1:145" s="36" customFormat="1" x14ac:dyDescent="0.15">
      <c r="A7" s="28"/>
      <c r="B7" s="37">
        <v>2016</v>
      </c>
      <c r="C7" s="37">
        <v>63649</v>
      </c>
      <c r="D7" s="37">
        <v>47</v>
      </c>
      <c r="E7" s="37">
        <v>17</v>
      </c>
      <c r="F7" s="37">
        <v>1</v>
      </c>
      <c r="G7" s="37">
        <v>0</v>
      </c>
      <c r="H7" s="37" t="s">
        <v>109</v>
      </c>
      <c r="I7" s="37" t="s">
        <v>110</v>
      </c>
      <c r="J7" s="37" t="s">
        <v>111</v>
      </c>
      <c r="K7" s="37" t="s">
        <v>112</v>
      </c>
      <c r="L7" s="37" t="s">
        <v>113</v>
      </c>
      <c r="M7" s="37"/>
      <c r="N7" s="38" t="s">
        <v>114</v>
      </c>
      <c r="O7" s="38" t="s">
        <v>115</v>
      </c>
      <c r="P7" s="38">
        <v>23.65</v>
      </c>
      <c r="Q7" s="38">
        <v>97.12</v>
      </c>
      <c r="R7" s="38">
        <v>3024</v>
      </c>
      <c r="S7" s="38">
        <v>8177</v>
      </c>
      <c r="T7" s="38">
        <v>374.22</v>
      </c>
      <c r="U7" s="38">
        <v>21.85</v>
      </c>
      <c r="V7" s="38">
        <v>1925</v>
      </c>
      <c r="W7" s="38">
        <v>0.88</v>
      </c>
      <c r="X7" s="38">
        <v>2187.5</v>
      </c>
      <c r="Y7" s="38">
        <v>89.29</v>
      </c>
      <c r="Z7" s="38">
        <v>90.12</v>
      </c>
      <c r="AA7" s="38">
        <v>90.66</v>
      </c>
      <c r="AB7" s="38">
        <v>89.09</v>
      </c>
      <c r="AC7" s="38">
        <v>91.11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1860.42</v>
      </c>
      <c r="BG7" s="38">
        <v>1653.04</v>
      </c>
      <c r="BH7" s="38">
        <v>1580.12</v>
      </c>
      <c r="BI7" s="38">
        <v>5209.3100000000004</v>
      </c>
      <c r="BJ7" s="38">
        <v>5183.2700000000004</v>
      </c>
      <c r="BK7" s="38">
        <v>1791.46</v>
      </c>
      <c r="BL7" s="38">
        <v>1826.49</v>
      </c>
      <c r="BM7" s="38">
        <v>1696.96</v>
      </c>
      <c r="BN7" s="38">
        <v>1824.34</v>
      </c>
      <c r="BO7" s="38">
        <v>1604.64</v>
      </c>
      <c r="BP7" s="38">
        <v>728.3</v>
      </c>
      <c r="BQ7" s="38">
        <v>49.28</v>
      </c>
      <c r="BR7" s="38">
        <v>43</v>
      </c>
      <c r="BS7" s="38">
        <v>44.94</v>
      </c>
      <c r="BT7" s="38">
        <v>45.46</v>
      </c>
      <c r="BU7" s="38">
        <v>50.07</v>
      </c>
      <c r="BV7" s="38">
        <v>51.28</v>
      </c>
      <c r="BW7" s="38">
        <v>48</v>
      </c>
      <c r="BX7" s="38">
        <v>47.23</v>
      </c>
      <c r="BY7" s="38">
        <v>54.16</v>
      </c>
      <c r="BZ7" s="38">
        <v>60.01</v>
      </c>
      <c r="CA7" s="38">
        <v>100.04</v>
      </c>
      <c r="CB7" s="38">
        <v>305.35000000000002</v>
      </c>
      <c r="CC7" s="38">
        <v>349.35</v>
      </c>
      <c r="CD7" s="38">
        <v>348.52</v>
      </c>
      <c r="CE7" s="38">
        <v>346.59</v>
      </c>
      <c r="CF7" s="38">
        <v>313.64</v>
      </c>
      <c r="CG7" s="38">
        <v>311.81</v>
      </c>
      <c r="CH7" s="38">
        <v>334.37</v>
      </c>
      <c r="CI7" s="38">
        <v>351.41</v>
      </c>
      <c r="CJ7" s="38">
        <v>307.56</v>
      </c>
      <c r="CK7" s="38">
        <v>277.67</v>
      </c>
      <c r="CL7" s="38">
        <v>137.82</v>
      </c>
      <c r="CM7" s="38">
        <v>28.09</v>
      </c>
      <c r="CN7" s="38">
        <v>28.18</v>
      </c>
      <c r="CO7" s="38">
        <v>28.45</v>
      </c>
      <c r="CP7" s="38">
        <v>28.45</v>
      </c>
      <c r="CQ7" s="38">
        <v>28.64</v>
      </c>
      <c r="CR7" s="38">
        <v>41.95</v>
      </c>
      <c r="CS7" s="38">
        <v>40.71</v>
      </c>
      <c r="CT7" s="38">
        <v>43.53</v>
      </c>
      <c r="CU7" s="38">
        <v>39.869999999999997</v>
      </c>
      <c r="CV7" s="38">
        <v>41.28</v>
      </c>
      <c r="CW7" s="38">
        <v>60.09</v>
      </c>
      <c r="CX7" s="38">
        <v>48.34</v>
      </c>
      <c r="CY7" s="38">
        <v>48.3</v>
      </c>
      <c r="CZ7" s="38">
        <v>50.4</v>
      </c>
      <c r="DA7" s="38">
        <v>54.16</v>
      </c>
      <c r="DB7" s="38">
        <v>58.49</v>
      </c>
      <c r="DC7" s="38">
        <v>64.459999999999994</v>
      </c>
      <c r="DD7" s="38">
        <v>63.45</v>
      </c>
      <c r="DE7" s="38">
        <v>64.14</v>
      </c>
      <c r="DF7" s="38">
        <v>61.37</v>
      </c>
      <c r="DG7" s="38">
        <v>61.3</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1.27</v>
      </c>
      <c r="EI7" s="38">
        <v>0</v>
      </c>
      <c r="EJ7" s="38">
        <v>0.14000000000000001</v>
      </c>
      <c r="EK7" s="38">
        <v>0</v>
      </c>
      <c r="EL7" s="38">
        <v>0.17</v>
      </c>
      <c r="EM7" s="38">
        <v>0.2</v>
      </c>
      <c r="EN7" s="38">
        <v>0.19</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TKCADMIN</cp:lastModifiedBy>
  <cp:lastPrinted>2018-02-09T06:48:34Z</cp:lastPrinted>
  <dcterms:created xsi:type="dcterms:W3CDTF">2017-12-25T02:03:12Z</dcterms:created>
  <dcterms:modified xsi:type="dcterms:W3CDTF">2018-02-09T06:50:23Z</dcterms:modified>
</cp:coreProperties>
</file>