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tor\Desktop\下水道事業経営比較分析表\"/>
    </mc:Choice>
  </mc:AlternateContent>
  <workbookProtection workbookPassword="B501" lockStructure="1"/>
  <bookViews>
    <workbookView xWindow="0" yWindow="0" windowWidth="20490" windowHeight="669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<sst xmlns="http://schemas.openxmlformats.org/spreadsheetml/2006/main" count="226" uniqueCount="111">
  <si>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</si>
  <si>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</si>
  <si>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</si>
  <si>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</si>
  <si>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</si>
  <si>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</si>
  <si>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</si>
  <si>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</si>
  <si>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</si>
  <si>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</si>
  <si>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</si>
  <si>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</si>
  <si>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</si>
  <si>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</si>
  <si>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</si>
  <si>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</si>
  <si>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</si>
  <si>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</si>
  <si>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</si>
  <si>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</si>
  <si>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</si>
  <si>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</si>
  <si>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</si>
  <si>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</si>
  <si>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</si>
  <si>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</si>
  <si>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</si>
  <si>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</si>
  <si>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</si>
  <si>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</si>
  <si>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</si>
  <si>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</si>
  <si>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</si>
  <si>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</si>
  <si>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</si>
  <si>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</si>
  <si>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</si>
  <si>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</si>
  <si>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</si>
  <si>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</si>
  <si>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</si>
  <si>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</si>
  <si>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</si>
  <si>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</si>
  <si>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</si>
  <si>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</si>
  <si>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</si>
  <si>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</si>
  <si>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</si>
  <si>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</si>
  <si>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</si>
  <si>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</si>
  <si>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</si>
  <si>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</si>
  <si>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</si>
  <si>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</si>
  <si>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</si>
  <si>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</si>
  <si>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</si>
  <si>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</si>
  <si>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</si>
  <si>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</si>
  <si>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</si>
  <si>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</si>
  <si>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</si>
  <si>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</si>
  <si>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</si>
  <si>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</si>
  <si>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</si>
  <si>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</si>
  <si>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</si>
  <si>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</si>
  <si>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</si>
  <si>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</si>
  <si>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</si>
  <si>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</si>
  <si>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</si>
  <si>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</si>
  <si>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</si>
  <si>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</si>
  <si>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</si>
  <si>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</si>
  <si>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</si>
  <si>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</si>
  <si>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</si>
  <si>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</si>
  <si>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</si>
  <si>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</si>
  <si>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</si>
  <si>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</si>
  <si>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</si>
  <si>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</si>
  <si>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</si>
  <si>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</si>
  <si>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</si>
  <si>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</si>
  <si>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三川町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</si>
  <si>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</si>
  <si>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</si>
  <si>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</si>
  <si>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</si>
  <si>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</si>
  <si>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</si>
  <si>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</si>
  <si>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</si>
  <si>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</si>
  <si>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</si>
  <si>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</si>
  <si>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今後も概ね５年毎に料金改定についての検討を行い、適正な料金水準になるように段階的に料金改正を行います。
　</t>
    <rPh sb="1" eb="3">
      <t>ゲンザイ</t>
    </rPh>
    <rPh sb="4" eb="6">
      <t>ケイエイ</t>
    </rPh>
    <rPh sb="6" eb="8">
      <t>ジョウキョウ</t>
    </rPh>
    <rPh sb="9" eb="12">
      <t>シヨウリョウ</t>
    </rPh>
    <rPh sb="12" eb="14">
      <t>シュウニュウ</t>
    </rPh>
    <rPh sb="18" eb="19">
      <t>マカナ</t>
    </rPh>
    <rPh sb="24" eb="25">
      <t>マチ</t>
    </rPh>
    <rPh sb="26" eb="28">
      <t>イッパン</t>
    </rPh>
    <rPh sb="28" eb="30">
      <t>カイケイ</t>
    </rPh>
    <rPh sb="33" eb="35">
      <t>クリイレ</t>
    </rPh>
    <rPh sb="35" eb="36">
      <t>キン</t>
    </rPh>
    <rPh sb="37" eb="38">
      <t>ア</t>
    </rPh>
    <rPh sb="40" eb="42">
      <t>ジギョウ</t>
    </rPh>
    <rPh sb="43" eb="45">
      <t>ウンエイ</t>
    </rPh>
    <rPh sb="54" eb="56">
      <t>コウエイ</t>
    </rPh>
    <rPh sb="56" eb="58">
      <t>キギョウ</t>
    </rPh>
    <rPh sb="61" eb="63">
      <t>ケイエイ</t>
    </rPh>
    <rPh sb="64" eb="67">
      <t>ケンゼンカ</t>
    </rPh>
    <rPh sb="68" eb="69">
      <t>ハカ</t>
    </rPh>
    <rPh sb="73" eb="75">
      <t>ヘイセイ</t>
    </rPh>
    <rPh sb="77" eb="79">
      <t>ネンド</t>
    </rPh>
    <rPh sb="80" eb="83">
      <t>ゲスイドウ</t>
    </rPh>
    <rPh sb="83" eb="85">
      <t>リョウキン</t>
    </rPh>
    <rPh sb="85" eb="86">
      <t>トウ</t>
    </rPh>
    <rPh sb="86" eb="88">
      <t>ケントウ</t>
    </rPh>
    <rPh sb="88" eb="91">
      <t>イインカイ</t>
    </rPh>
    <rPh sb="92" eb="94">
      <t>カイサイ</t>
    </rPh>
    <rPh sb="96" eb="98">
      <t>ヘイセイ</t>
    </rPh>
    <rPh sb="100" eb="101">
      <t>ネン</t>
    </rPh>
    <rPh sb="102" eb="103">
      <t>ガツ</t>
    </rPh>
    <rPh sb="105" eb="106">
      <t>ヤク</t>
    </rPh>
    <rPh sb="108" eb="110">
      <t>ヒキア</t>
    </rPh>
    <rPh sb="112" eb="114">
      <t>リョウキン</t>
    </rPh>
    <rPh sb="114" eb="116">
      <t>カイセイ</t>
    </rPh>
    <rPh sb="117" eb="118">
      <t>オコナ</t>
    </rPh>
    <rPh sb="123" eb="125">
      <t>コンゴ</t>
    </rPh>
    <rPh sb="126" eb="127">
      <t>オオム</t>
    </rPh>
    <rPh sb="129" eb="130">
      <t>ネン</t>
    </rPh>
    <rPh sb="130" eb="131">
      <t>ゴト</t>
    </rPh>
    <rPh sb="132" eb="134">
      <t>リョウキン</t>
    </rPh>
    <rPh sb="134" eb="136">
      <t>カイテイ</t>
    </rPh>
    <rPh sb="141" eb="143">
      <t>ケントウ</t>
    </rPh>
    <rPh sb="144" eb="145">
      <t>オコナ</t>
    </rPh>
    <rPh sb="147" eb="149">
      <t>テキセイ</t>
    </rPh>
    <rPh sb="150" eb="152">
      <t>リョウキン</t>
    </rPh>
    <rPh sb="152" eb="154">
      <t>スイジュン</t>
    </rPh>
    <rPh sb="160" eb="163">
      <t>ダンカイテキ</t>
    </rPh>
    <rPh sb="164" eb="166">
      <t>リョウキン</t>
    </rPh>
    <rPh sb="166" eb="168">
      <t>カイセイ</t>
    </rPh>
    <rPh sb="169" eb="170">
      <t>オコナ</t>
    </rPh>
    <phoneticPr fontId="4"/>
  </si>
  <si>
    <t>①については、本事業が公営企業法非適用のため、該当数値はありません。
②管渠老朽化率については、法定耐用年数を超えた管渠がないため、該当数値はありません。
③管渠改善率については、平成２６年度末時点で汚水管渠の総延長は約４７ｋｍありますが、法定耐用年数を超えた管渠がないため、０％となっています。
　平成８年度より一部管渠の供用を開始しており、平成２０年度より汚水管渠の点検・洗浄を、上流部より行っております。今後は管渠の点検・洗浄延長を増やし、全ての汚水管渠の点検・洗浄を行う予定です。</t>
    <rPh sb="7" eb="8">
      <t>ホン</t>
    </rPh>
    <rPh sb="8" eb="10">
      <t>ジギョウ</t>
    </rPh>
    <rPh sb="11" eb="13">
      <t>コウエイ</t>
    </rPh>
    <rPh sb="13" eb="15">
      <t>キギョウ</t>
    </rPh>
    <rPh sb="15" eb="16">
      <t>ホウ</t>
    </rPh>
    <rPh sb="16" eb="17">
      <t>ヒ</t>
    </rPh>
    <rPh sb="17" eb="19">
      <t>テキヨウ</t>
    </rPh>
    <rPh sb="23" eb="25">
      <t>ガイトウ</t>
    </rPh>
    <rPh sb="25" eb="27">
      <t>スウチ</t>
    </rPh>
    <rPh sb="36" eb="38">
      <t>カンキョ</t>
    </rPh>
    <rPh sb="38" eb="41">
      <t>ロウキュウカ</t>
    </rPh>
    <rPh sb="41" eb="42">
      <t>リツ</t>
    </rPh>
    <rPh sb="48" eb="50">
      <t>ホウテイ</t>
    </rPh>
    <rPh sb="50" eb="52">
      <t>タイヨウ</t>
    </rPh>
    <rPh sb="52" eb="54">
      <t>ネンスウ</t>
    </rPh>
    <rPh sb="55" eb="56">
      <t>コ</t>
    </rPh>
    <rPh sb="58" eb="60">
      <t>カンキョ</t>
    </rPh>
    <rPh sb="66" eb="68">
      <t>ガイトウ</t>
    </rPh>
    <rPh sb="68" eb="70">
      <t>スウチ</t>
    </rPh>
    <rPh sb="79" eb="81">
      <t>カンキョ</t>
    </rPh>
    <rPh sb="81" eb="83">
      <t>カイゼン</t>
    </rPh>
    <rPh sb="83" eb="84">
      <t>リツ</t>
    </rPh>
    <rPh sb="120" eb="122">
      <t>ホウテイ</t>
    </rPh>
    <rPh sb="122" eb="124">
      <t>タイヨウ</t>
    </rPh>
    <rPh sb="124" eb="126">
      <t>ネンスウ</t>
    </rPh>
    <rPh sb="127" eb="128">
      <t>コ</t>
    </rPh>
    <rPh sb="130" eb="132">
      <t>カンキョ</t>
    </rPh>
    <rPh sb="150" eb="152">
      <t>ヘイセイ</t>
    </rPh>
    <rPh sb="153" eb="154">
      <t>ネン</t>
    </rPh>
    <rPh sb="154" eb="155">
      <t>ド</t>
    </rPh>
    <rPh sb="157" eb="159">
      <t>イチブ</t>
    </rPh>
    <rPh sb="159" eb="161">
      <t>カンキョ</t>
    </rPh>
    <rPh sb="162" eb="164">
      <t>キョウヨウ</t>
    </rPh>
    <rPh sb="165" eb="167">
      <t>カイシ</t>
    </rPh>
    <rPh sb="172" eb="174">
      <t>ヘイセイ</t>
    </rPh>
    <rPh sb="176" eb="178">
      <t>ネンド</t>
    </rPh>
    <rPh sb="180" eb="182">
      <t>オスイ</t>
    </rPh>
    <rPh sb="182" eb="184">
      <t>カンキョ</t>
    </rPh>
    <rPh sb="185" eb="187">
      <t>テンケン</t>
    </rPh>
    <rPh sb="188" eb="190">
      <t>センジョウ</t>
    </rPh>
    <rPh sb="192" eb="194">
      <t>ジョウリュウ</t>
    </rPh>
    <rPh sb="194" eb="195">
      <t>ブ</t>
    </rPh>
    <rPh sb="205" eb="207">
      <t>コンゴ</t>
    </rPh>
    <rPh sb="208" eb="210">
      <t>カンキョ</t>
    </rPh>
    <rPh sb="211" eb="213">
      <t>テンケン</t>
    </rPh>
    <rPh sb="214" eb="216">
      <t>センジョウ</t>
    </rPh>
    <rPh sb="216" eb="218">
      <t>エンチョウ</t>
    </rPh>
    <rPh sb="219" eb="220">
      <t>フ</t>
    </rPh>
    <rPh sb="223" eb="224">
      <t>スベ</t>
    </rPh>
    <rPh sb="226" eb="228">
      <t>オスイ</t>
    </rPh>
    <rPh sb="228" eb="230">
      <t>カンキョ</t>
    </rPh>
    <rPh sb="231" eb="233">
      <t>テンケン</t>
    </rPh>
    <rPh sb="234" eb="236">
      <t>センジョウ</t>
    </rPh>
    <rPh sb="237" eb="238">
      <t>オコナ</t>
    </rPh>
    <rPh sb="239" eb="241">
      <t>ヨテイ</t>
    </rPh>
    <phoneticPr fontId="4"/>
  </si>
  <si>
    <t>①収益的収支比率については、維持管理費の内、マンホールポンプで使用する電気使用料が料金改正により増加したため、収支比率が減少しています。また、地方債償還金額が年々増加することも収益的収支比率が減少する理由のひとつです。
②と③については、本事業が公営企業法非適用のため、該当数値はありません。
④企業債残高対事業規模比率については、類似団体平均値より大きく下回っています。また、汚水処理施設の建設改良費に充てる企業債の起債額を平成２０年度以降大きく減らしたため、企業債残高は償還により減少していきます。そのため、企業債残高対事業規模比率については、減少していきます。
⑤経費回収率については、類似団体平均値を上回っています。維持管理費など汚水処理に係る経費が増大していることから減少していきます。
⑥汚水処理費原価については、類似団体平均値を下回っております。維持管理費など汚水処理に係る経費が増大していることから、汚水処理原価は高くなっていきます。
⑦施設利用率については、汚水全てを山形県最上川下流流域下水道に接続しているため、本事業での該当数値はありません。
⑧水洗化率については、類似団体平均値を上回っています。管渠整備は既に終了しており、未水洗化世帯への接続を行い、水洗化率を１００％に近づけることが今後の課題になります。</t>
    <rPh sb="1" eb="4">
      <t>シュウエキテキ</t>
    </rPh>
    <rPh sb="4" eb="6">
      <t>シュウシ</t>
    </rPh>
    <rPh sb="6" eb="8">
      <t>ヒリツ</t>
    </rPh>
    <rPh sb="31" eb="33">
      <t>シヨウ</t>
    </rPh>
    <rPh sb="41" eb="43">
      <t>リョウキン</t>
    </rPh>
    <rPh sb="43" eb="45">
      <t>カイセイ</t>
    </rPh>
    <rPh sb="55" eb="57">
      <t>シュウシ</t>
    </rPh>
    <rPh sb="57" eb="59">
      <t>ヒリツ</t>
    </rPh>
    <rPh sb="71" eb="73">
      <t>チホウ</t>
    </rPh>
    <rPh sb="74" eb="76">
      <t>ショウカン</t>
    </rPh>
    <rPh sb="76" eb="78">
      <t>キンガク</t>
    </rPh>
    <rPh sb="79" eb="81">
      <t>ネンネン</t>
    </rPh>
    <rPh sb="81" eb="83">
      <t>ゾウカ</t>
    </rPh>
    <rPh sb="96" eb="98">
      <t>ゲンショウ</t>
    </rPh>
    <rPh sb="100" eb="102">
      <t>リユウ</t>
    </rPh>
    <rPh sb="119" eb="120">
      <t>ホン</t>
    </rPh>
    <rPh sb="120" eb="122">
      <t>ジギョウ</t>
    </rPh>
    <rPh sb="123" eb="125">
      <t>コウエイ</t>
    </rPh>
    <rPh sb="125" eb="127">
      <t>キギョウ</t>
    </rPh>
    <rPh sb="127" eb="128">
      <t>ホウ</t>
    </rPh>
    <rPh sb="128" eb="129">
      <t>ヒ</t>
    </rPh>
    <rPh sb="129" eb="131">
      <t>テキヨウ</t>
    </rPh>
    <rPh sb="135" eb="137">
      <t>ガイトウ</t>
    </rPh>
    <rPh sb="137" eb="139">
      <t>スウチ</t>
    </rPh>
    <rPh sb="148" eb="150">
      <t>キギョウ</t>
    </rPh>
    <rPh sb="150" eb="151">
      <t>サイ</t>
    </rPh>
    <rPh sb="151" eb="153">
      <t>ザンダカ</t>
    </rPh>
    <rPh sb="153" eb="154">
      <t>タイ</t>
    </rPh>
    <rPh sb="154" eb="156">
      <t>ジギョウ</t>
    </rPh>
    <rPh sb="156" eb="158">
      <t>キボ</t>
    </rPh>
    <rPh sb="158" eb="160">
      <t>ヒリツ</t>
    </rPh>
    <rPh sb="175" eb="176">
      <t>オオ</t>
    </rPh>
    <rPh sb="189" eb="191">
      <t>オスイ</t>
    </rPh>
    <rPh sb="191" eb="193">
      <t>ショリ</t>
    </rPh>
    <rPh sb="193" eb="195">
      <t>シセツ</t>
    </rPh>
    <rPh sb="209" eb="211">
      <t>キサイ</t>
    </rPh>
    <rPh sb="211" eb="212">
      <t>ガク</t>
    </rPh>
    <rPh sb="219" eb="221">
      <t>イコウ</t>
    </rPh>
    <rPh sb="221" eb="222">
      <t>オオ</t>
    </rPh>
    <rPh sb="224" eb="225">
      <t>ヘ</t>
    </rPh>
    <rPh sb="256" eb="258">
      <t>キギョウ</t>
    </rPh>
    <rPh sb="258" eb="259">
      <t>サイ</t>
    </rPh>
    <rPh sb="259" eb="261">
      <t>ザンダカ</t>
    </rPh>
    <rPh sb="261" eb="262">
      <t>タイ</t>
    </rPh>
    <rPh sb="262" eb="264">
      <t>ジギョウ</t>
    </rPh>
    <rPh sb="264" eb="266">
      <t>キボ</t>
    </rPh>
    <rPh sb="266" eb="268">
      <t>ヒリツ</t>
    </rPh>
    <rPh sb="274" eb="276">
      <t>ゲンショウ</t>
    </rPh>
    <rPh sb="285" eb="287">
      <t>ケイヒ</t>
    </rPh>
    <rPh sb="287" eb="289">
      <t>カイシュウ</t>
    </rPh>
    <rPh sb="289" eb="290">
      <t>リツ</t>
    </rPh>
    <rPh sb="312" eb="314">
      <t>イジ</t>
    </rPh>
    <rPh sb="314" eb="317">
      <t>カンリヒ</t>
    </rPh>
    <rPh sb="350" eb="352">
      <t>オスイ</t>
    </rPh>
    <rPh sb="352" eb="354">
      <t>ショリ</t>
    </rPh>
    <rPh sb="354" eb="355">
      <t>ヒ</t>
    </rPh>
    <rPh sb="355" eb="357">
      <t>ゲンカ</t>
    </rPh>
    <rPh sb="427" eb="429">
      <t>シセツ</t>
    </rPh>
    <rPh sb="429" eb="432">
      <t>リヨウリツ</t>
    </rPh>
    <rPh sb="438" eb="440">
      <t>オスイ</t>
    </rPh>
    <rPh sb="440" eb="441">
      <t>スベ</t>
    </rPh>
    <rPh sb="443" eb="446">
      <t>ヤマガタケン</t>
    </rPh>
    <rPh sb="446" eb="448">
      <t>モガミ</t>
    </rPh>
    <rPh sb="448" eb="449">
      <t>ガワ</t>
    </rPh>
    <rPh sb="449" eb="451">
      <t>カリュウ</t>
    </rPh>
    <rPh sb="451" eb="453">
      <t>リュウイキ</t>
    </rPh>
    <rPh sb="453" eb="456">
      <t>ゲスイドウ</t>
    </rPh>
    <rPh sb="457" eb="459">
      <t>セツゾク</t>
    </rPh>
    <rPh sb="466" eb="467">
      <t>ホン</t>
    </rPh>
    <rPh sb="467" eb="469">
      <t>ジギョウ</t>
    </rPh>
    <rPh sb="471" eb="473">
      <t>ガイトウ</t>
    </rPh>
    <rPh sb="473" eb="475">
      <t>スウチ</t>
    </rPh>
    <rPh sb="484" eb="487">
      <t>スイセンカ</t>
    </rPh>
    <rPh sb="487" eb="488">
      <t>リツ</t>
    </rPh>
    <rPh sb="535" eb="536">
      <t>オコナ</t>
    </rPh>
    <rPh sb="538" eb="541">
      <t>スイセンカ</t>
    </rPh>
    <rPh sb="541" eb="542">
      <t>リツ</t>
    </rPh>
    <rPh sb="548" eb="549">
      <t>チカ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</si>
</sst>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9696320"/>
        <c:axId val="10969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0.05</c:v>
                </c:pt>
                <c:pt idx="4">
                  <c:v>0.04</c:v>
                </c:pt>
              </c:numCache>
            </c:numRef>
          </c:val>
          <c:smooth val="0"/>
        </c:ser>
        <c:dLbls>
          <c:showLegendKey val="0"/>
          <c:showVal val="0"/>
          <c:showCatName val="0"/>
          <c:showSerName val="0"/>
          <c:showPercent val="0"/>
          <c:showBubbleSize val="0"/>
        </c:dLbls>
        <c:marker val="1"/>
        <c:smooth val="0"/>
        <c:axId val="109696320"/>
        <c:axId val="109697104"/>
      </c:lineChart>
      <c:dateAx>
        <c:axId val="109696320"/>
        <c:scaling>
          <c:orientation val="minMax"/>
        </c:scaling>
        <c:delete val="1"/>
        <c:axPos val="b"/>
        <c:numFmt formatCode="ge" sourceLinked="1"/>
        <c:majorTickMark val="none"/>
        <c:minorTickMark val="none"/>
        <c:tickLblPos val="none"/>
        <c:crossAx val="109697104"/>
        <c:crosses val="autoZero"/>
        <c:auto val="1"/>
        <c:lblOffset val="100"/>
        <c:baseTimeUnit val="years"/>
      </c:dateAx>
      <c:valAx>
        <c:axId val="10969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40347184"/>
        <c:axId val="140347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43.65</c:v>
                </c:pt>
                <c:pt idx="4">
                  <c:v>43.58</c:v>
                </c:pt>
              </c:numCache>
            </c:numRef>
          </c:val>
          <c:smooth val="0"/>
        </c:ser>
        <c:dLbls>
          <c:showLegendKey val="0"/>
          <c:showVal val="0"/>
          <c:showCatName val="0"/>
          <c:showSerName val="0"/>
          <c:showPercent val="0"/>
          <c:showBubbleSize val="0"/>
        </c:dLbls>
        <c:marker val="1"/>
        <c:smooth val="0"/>
        <c:axId val="140347184"/>
        <c:axId val="140347576"/>
      </c:lineChart>
      <c:dateAx>
        <c:axId val="140347184"/>
        <c:scaling>
          <c:orientation val="minMax"/>
        </c:scaling>
        <c:delete val="1"/>
        <c:axPos val="b"/>
        <c:numFmt formatCode="ge" sourceLinked="1"/>
        <c:majorTickMark val="none"/>
        <c:minorTickMark val="none"/>
        <c:tickLblPos val="none"/>
        <c:crossAx val="140347576"/>
        <c:crosses val="autoZero"/>
        <c:auto val="1"/>
        <c:lblOffset val="100"/>
        <c:baseTimeUnit val="years"/>
      </c:dateAx>
      <c:valAx>
        <c:axId val="140347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34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83.85</c:v>
                </c:pt>
                <c:pt idx="1">
                  <c:v>85.09</c:v>
                </c:pt>
                <c:pt idx="2">
                  <c:v>85.99</c:v>
                </c:pt>
                <c:pt idx="3">
                  <c:v>87.44</c:v>
                </c:pt>
                <c:pt idx="4">
                  <c:v>88.14</c:v>
                </c:pt>
              </c:numCache>
            </c:numRef>
          </c:val>
        </c:ser>
        <c:dLbls>
          <c:showLegendKey val="0"/>
          <c:showVal val="0"/>
          <c:showCatName val="0"/>
          <c:showSerName val="0"/>
          <c:showPercent val="0"/>
          <c:showBubbleSize val="0"/>
        </c:dLbls>
        <c:gapWidth val="150"/>
        <c:axId val="140788040"/>
        <c:axId val="140788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82.2</c:v>
                </c:pt>
                <c:pt idx="4">
                  <c:v>82.35</c:v>
                </c:pt>
              </c:numCache>
            </c:numRef>
          </c:val>
          <c:smooth val="0"/>
        </c:ser>
        <c:dLbls>
          <c:showLegendKey val="0"/>
          <c:showVal val="0"/>
          <c:showCatName val="0"/>
          <c:showSerName val="0"/>
          <c:showPercent val="0"/>
          <c:showBubbleSize val="0"/>
        </c:dLbls>
        <c:marker val="1"/>
        <c:smooth val="0"/>
        <c:axId val="140788040"/>
        <c:axId val="140788432"/>
      </c:lineChart>
      <c:dateAx>
        <c:axId val="140788040"/>
        <c:scaling>
          <c:orientation val="minMax"/>
        </c:scaling>
        <c:delete val="1"/>
        <c:axPos val="b"/>
        <c:numFmt formatCode="ge" sourceLinked="1"/>
        <c:majorTickMark val="none"/>
        <c:minorTickMark val="none"/>
        <c:tickLblPos val="none"/>
        <c:crossAx val="140788432"/>
        <c:crosses val="autoZero"/>
        <c:auto val="1"/>
        <c:lblOffset val="100"/>
        <c:baseTimeUnit val="years"/>
      </c:dateAx>
      <c:valAx>
        <c:axId val="14078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788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69.67</c:v>
                </c:pt>
                <c:pt idx="1">
                  <c:v>73.22</c:v>
                </c:pt>
                <c:pt idx="2">
                  <c:v>73.06</c:v>
                </c:pt>
                <c:pt idx="3">
                  <c:v>72.75</c:v>
                </c:pt>
                <c:pt idx="4">
                  <c:v>71.86</c:v>
                </c:pt>
              </c:numCache>
            </c:numRef>
          </c:val>
        </c:ser>
        <c:dLbls>
          <c:showLegendKey val="0"/>
          <c:showVal val="0"/>
          <c:showCatName val="0"/>
          <c:showSerName val="0"/>
          <c:showPercent val="0"/>
          <c:showBubbleSize val="0"/>
        </c:dLbls>
        <c:gapWidth val="150"/>
        <c:axId val="109698280"/>
        <c:axId val="10969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698280"/>
        <c:axId val="109698672"/>
      </c:lineChart>
      <c:dateAx>
        <c:axId val="109698280"/>
        <c:scaling>
          <c:orientation val="minMax"/>
        </c:scaling>
        <c:delete val="1"/>
        <c:axPos val="b"/>
        <c:numFmt formatCode="ge" sourceLinked="1"/>
        <c:majorTickMark val="none"/>
        <c:minorTickMark val="none"/>
        <c:tickLblPos val="none"/>
        <c:crossAx val="109698672"/>
        <c:crosses val="autoZero"/>
        <c:auto val="1"/>
        <c:lblOffset val="100"/>
        <c:baseTimeUnit val="years"/>
      </c:dateAx>
      <c:valAx>
        <c:axId val="10969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98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699848"/>
        <c:axId val="10970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699848"/>
        <c:axId val="109700240"/>
      </c:lineChart>
      <c:dateAx>
        <c:axId val="109699848"/>
        <c:scaling>
          <c:orientation val="minMax"/>
        </c:scaling>
        <c:delete val="1"/>
        <c:axPos val="b"/>
        <c:numFmt formatCode="ge" sourceLinked="1"/>
        <c:majorTickMark val="none"/>
        <c:minorTickMark val="none"/>
        <c:tickLblPos val="none"/>
        <c:crossAx val="109700240"/>
        <c:crosses val="autoZero"/>
        <c:auto val="1"/>
        <c:lblOffset val="100"/>
        <c:baseTimeUnit val="years"/>
      </c:dateAx>
      <c:valAx>
        <c:axId val="10970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99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701416"/>
        <c:axId val="10970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701416"/>
        <c:axId val="109701808"/>
      </c:lineChart>
      <c:dateAx>
        <c:axId val="109701416"/>
        <c:scaling>
          <c:orientation val="minMax"/>
        </c:scaling>
        <c:delete val="1"/>
        <c:axPos val="b"/>
        <c:numFmt formatCode="ge" sourceLinked="1"/>
        <c:majorTickMark val="none"/>
        <c:minorTickMark val="none"/>
        <c:tickLblPos val="none"/>
        <c:crossAx val="109701808"/>
        <c:crosses val="autoZero"/>
        <c:auto val="1"/>
        <c:lblOffset val="100"/>
        <c:baseTimeUnit val="years"/>
      </c:dateAx>
      <c:valAx>
        <c:axId val="10970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01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702984"/>
        <c:axId val="10970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702984"/>
        <c:axId val="109703376"/>
      </c:lineChart>
      <c:dateAx>
        <c:axId val="109702984"/>
        <c:scaling>
          <c:orientation val="minMax"/>
        </c:scaling>
        <c:delete val="1"/>
        <c:axPos val="b"/>
        <c:numFmt formatCode="ge" sourceLinked="1"/>
        <c:majorTickMark val="none"/>
        <c:minorTickMark val="none"/>
        <c:tickLblPos val="none"/>
        <c:crossAx val="109703376"/>
        <c:crosses val="autoZero"/>
        <c:auto val="1"/>
        <c:lblOffset val="100"/>
        <c:baseTimeUnit val="years"/>
      </c:dateAx>
      <c:valAx>
        <c:axId val="10970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02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0199096"/>
        <c:axId val="14019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0199096"/>
        <c:axId val="140199488"/>
      </c:lineChart>
      <c:dateAx>
        <c:axId val="140199096"/>
        <c:scaling>
          <c:orientation val="minMax"/>
        </c:scaling>
        <c:delete val="1"/>
        <c:axPos val="b"/>
        <c:numFmt formatCode="ge" sourceLinked="1"/>
        <c:majorTickMark val="none"/>
        <c:minorTickMark val="none"/>
        <c:tickLblPos val="none"/>
        <c:crossAx val="140199488"/>
        <c:crosses val="autoZero"/>
        <c:auto val="1"/>
        <c:lblOffset val="100"/>
        <c:baseTimeUnit val="years"/>
      </c:dateAx>
      <c:valAx>
        <c:axId val="14019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199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1075.8499999999999</c:v>
                </c:pt>
                <c:pt idx="1">
                  <c:v>483.02</c:v>
                </c:pt>
                <c:pt idx="2">
                  <c:v>340.16</c:v>
                </c:pt>
                <c:pt idx="3">
                  <c:v>215.59</c:v>
                </c:pt>
                <c:pt idx="4">
                  <c:v>135.34</c:v>
                </c:pt>
              </c:numCache>
            </c:numRef>
          </c:val>
        </c:ser>
        <c:dLbls>
          <c:showLegendKey val="0"/>
          <c:showVal val="0"/>
          <c:showCatName val="0"/>
          <c:showSerName val="0"/>
          <c:showPercent val="0"/>
          <c:showBubbleSize val="0"/>
        </c:dLbls>
        <c:gapWidth val="150"/>
        <c:axId val="140200664"/>
        <c:axId val="14020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1569.13</c:v>
                </c:pt>
                <c:pt idx="4">
                  <c:v>1436</c:v>
                </c:pt>
              </c:numCache>
            </c:numRef>
          </c:val>
          <c:smooth val="0"/>
        </c:ser>
        <c:dLbls>
          <c:showLegendKey val="0"/>
          <c:showVal val="0"/>
          <c:showCatName val="0"/>
          <c:showSerName val="0"/>
          <c:showPercent val="0"/>
          <c:showBubbleSize val="0"/>
        </c:dLbls>
        <c:marker val="1"/>
        <c:smooth val="0"/>
        <c:axId val="140200664"/>
        <c:axId val="140201056"/>
      </c:lineChart>
      <c:dateAx>
        <c:axId val="140200664"/>
        <c:scaling>
          <c:orientation val="minMax"/>
        </c:scaling>
        <c:delete val="1"/>
        <c:axPos val="b"/>
        <c:numFmt formatCode="ge" sourceLinked="1"/>
        <c:majorTickMark val="none"/>
        <c:minorTickMark val="none"/>
        <c:tickLblPos val="none"/>
        <c:crossAx val="140201056"/>
        <c:crosses val="autoZero"/>
        <c:auto val="1"/>
        <c:lblOffset val="100"/>
        <c:baseTimeUnit val="years"/>
      </c:dateAx>
      <c:valAx>
        <c:axId val="14020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200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93.68</c:v>
                </c:pt>
                <c:pt idx="1">
                  <c:v>94.05</c:v>
                </c:pt>
                <c:pt idx="2">
                  <c:v>93.43</c:v>
                </c:pt>
                <c:pt idx="3">
                  <c:v>89.92</c:v>
                </c:pt>
                <c:pt idx="4">
                  <c:v>86.38</c:v>
                </c:pt>
              </c:numCache>
            </c:numRef>
          </c:val>
        </c:ser>
        <c:dLbls>
          <c:showLegendKey val="0"/>
          <c:showVal val="0"/>
          <c:showCatName val="0"/>
          <c:showSerName val="0"/>
          <c:showPercent val="0"/>
          <c:showBubbleSize val="0"/>
        </c:dLbls>
        <c:gapWidth val="150"/>
        <c:axId val="140344048"/>
        <c:axId val="140344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64.63</c:v>
                </c:pt>
                <c:pt idx="4">
                  <c:v>66.56</c:v>
                </c:pt>
              </c:numCache>
            </c:numRef>
          </c:val>
          <c:smooth val="0"/>
        </c:ser>
        <c:dLbls>
          <c:showLegendKey val="0"/>
          <c:showVal val="0"/>
          <c:showCatName val="0"/>
          <c:showSerName val="0"/>
          <c:showPercent val="0"/>
          <c:showBubbleSize val="0"/>
        </c:dLbls>
        <c:marker val="1"/>
        <c:smooth val="0"/>
        <c:axId val="140344048"/>
        <c:axId val="140344440"/>
      </c:lineChart>
      <c:dateAx>
        <c:axId val="140344048"/>
        <c:scaling>
          <c:orientation val="minMax"/>
        </c:scaling>
        <c:delete val="1"/>
        <c:axPos val="b"/>
        <c:numFmt formatCode="ge" sourceLinked="1"/>
        <c:majorTickMark val="none"/>
        <c:minorTickMark val="none"/>
        <c:tickLblPos val="none"/>
        <c:crossAx val="140344440"/>
        <c:crosses val="autoZero"/>
        <c:auto val="1"/>
        <c:lblOffset val="100"/>
        <c:baseTimeUnit val="years"/>
      </c:dateAx>
      <c:valAx>
        <c:axId val="140344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34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153.88</c:v>
                </c:pt>
                <c:pt idx="1">
                  <c:v>154.5</c:v>
                </c:pt>
                <c:pt idx="2">
                  <c:v>154.93</c:v>
                </c:pt>
                <c:pt idx="3">
                  <c:v>161.34</c:v>
                </c:pt>
                <c:pt idx="4">
                  <c:v>173.2</c:v>
                </c:pt>
              </c:numCache>
            </c:numRef>
          </c:val>
        </c:ser>
        <c:dLbls>
          <c:showLegendKey val="0"/>
          <c:showVal val="0"/>
          <c:showCatName val="0"/>
          <c:showSerName val="0"/>
          <c:showPercent val="0"/>
          <c:showBubbleSize val="0"/>
        </c:dLbls>
        <c:gapWidth val="150"/>
        <c:axId val="140345616"/>
        <c:axId val="140346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245.75</c:v>
                </c:pt>
                <c:pt idx="4">
                  <c:v>244.29</c:v>
                </c:pt>
              </c:numCache>
            </c:numRef>
          </c:val>
          <c:smooth val="0"/>
        </c:ser>
        <c:dLbls>
          <c:showLegendKey val="0"/>
          <c:showVal val="0"/>
          <c:showCatName val="0"/>
          <c:showSerName val="0"/>
          <c:showPercent val="0"/>
          <c:showBubbleSize val="0"/>
        </c:dLbls>
        <c:marker val="1"/>
        <c:smooth val="0"/>
        <c:axId val="140345616"/>
        <c:axId val="140346008"/>
      </c:lineChart>
      <c:dateAx>
        <c:axId val="140345616"/>
        <c:scaling>
          <c:orientation val="minMax"/>
        </c:scaling>
        <c:delete val="1"/>
        <c:axPos val="b"/>
        <c:numFmt formatCode="ge" sourceLinked="1"/>
        <c:majorTickMark val="none"/>
        <c:minorTickMark val="none"/>
        <c:tickLblPos val="none"/>
        <c:crossAx val="140346008"/>
        <c:crosses val="autoZero"/>
        <c:auto val="1"/>
        <c:lblOffset val="100"/>
        <c:baseTimeUnit val="years"/>
      </c:dateAx>
      <c:valAx>
        <c:axId val="140346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345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H24"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三川町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7581</v>
      </c>
      <c r="AM8" s="47"/>
      <c r="AN8" s="47"/>
      <c r="AO8" s="47"/>
      <c r="AP8" s="47"/>
      <c r="AQ8" s="47"/>
      <c r="AR8" s="47"/>
      <c r="AS8" s="47"/>
      <c r="AT8" s="43">
        <f>データ!S6</f>
        <v>33.22</v>
      </c>
      <c r="AU8" s="43"/>
      <c r="AV8" s="43"/>
      <c r="AW8" s="43"/>
      <c r="AX8" s="43"/>
      <c r="AY8" s="43"/>
      <c r="AZ8" s="43"/>
      <c r="BA8" s="43"/>
      <c r="BB8" s="43">
        <f>データ!T6</f>
        <v>228.21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63.81</v>
      </c>
      <c r="Q10" s="43"/>
      <c r="R10" s="43"/>
      <c r="S10" s="43"/>
      <c r="T10" s="43"/>
      <c r="U10" s="43"/>
      <c r="V10" s="43"/>
      <c r="W10" s="43">
        <f>データ!P6</f>
        <v>86.37</v>
      </c>
      <c r="X10" s="43"/>
      <c r="Y10" s="43"/>
      <c r="Z10" s="43"/>
      <c r="AA10" s="43"/>
      <c r="AB10" s="43"/>
      <c r="AC10" s="43"/>
      <c r="AD10" s="47">
        <f>データ!Q6</f>
        <v>3123</v>
      </c>
      <c r="AE10" s="47"/>
      <c r="AF10" s="47"/>
      <c r="AG10" s="47"/>
      <c r="AH10" s="47"/>
      <c r="AI10" s="47"/>
      <c r="AJ10" s="47"/>
      <c r="AK10" s="2"/>
      <c r="AL10" s="47">
        <f>データ!U6</f>
        <v>4839</v>
      </c>
      <c r="AM10" s="47"/>
      <c r="AN10" s="47"/>
      <c r="AO10" s="47"/>
      <c r="AP10" s="47"/>
      <c r="AQ10" s="47"/>
      <c r="AR10" s="47"/>
      <c r="AS10" s="47"/>
      <c r="AT10" s="43">
        <f>データ!V6</f>
        <v>2.5299999999999998</v>
      </c>
      <c r="AU10" s="43"/>
      <c r="AV10" s="43"/>
      <c r="AW10" s="43"/>
      <c r="AX10" s="43"/>
      <c r="AY10" s="43"/>
      <c r="AZ10" s="43"/>
      <c r="BA10" s="43"/>
      <c r="BB10" s="43">
        <f>データ!W6</f>
        <v>1912.65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64262</v>
      </c>
      <c r="D6" s="31">
        <f t="shared" si="3"/>
        <v>47</v>
      </c>
      <c r="E6" s="31">
        <f t="shared" si="3"/>
        <v>17</v>
      </c>
      <c r="F6" s="31">
        <f t="shared" si="3"/>
        <v>4</v>
      </c>
      <c r="G6" s="31">
        <f t="shared" si="3"/>
        <v>0</v>
      </c>
      <c r="H6" s="31" t="str">
        <f t="shared" si="3"/>
        <v>山形県　三川町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63.81</v>
      </c>
      <c r="P6" s="32">
        <f t="shared" si="3"/>
        <v>86.37</v>
      </c>
      <c r="Q6" s="32">
        <f t="shared" si="3"/>
        <v>3123</v>
      </c>
      <c r="R6" s="32">
        <f t="shared" si="3"/>
        <v>7581</v>
      </c>
      <c r="S6" s="32">
        <f t="shared" si="3"/>
        <v>33.22</v>
      </c>
      <c r="T6" s="32">
        <f t="shared" si="3"/>
        <v>228.21</v>
      </c>
      <c r="U6" s="32">
        <f t="shared" si="3"/>
        <v>4839</v>
      </c>
      <c r="V6" s="32">
        <f t="shared" si="3"/>
        <v>2.5299999999999998</v>
      </c>
      <c r="W6" s="32">
        <f t="shared" si="3"/>
        <v>1912.65</v>
      </c>
      <c r="X6" s="33">
        <f>IF(X7="",NA(),X7)</f>
        <v>69.67</v>
      </c>
      <c r="Y6" s="33">
        <f t="shared" ref="Y6:AG6" si="4">IF(Y7="",NA(),Y7)</f>
        <v>73.22</v>
      </c>
      <c r="Z6" s="33">
        <f t="shared" si="4"/>
        <v>73.06</v>
      </c>
      <c r="AA6" s="33">
        <f t="shared" si="4"/>
        <v>72.75</v>
      </c>
      <c r="AB6" s="33">
        <f t="shared" si="4"/>
        <v>71.86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1075.8499999999999</v>
      </c>
      <c r="BF6" s="33">
        <f t="shared" ref="BF6:BN6" si="7">IF(BF7="",NA(),BF7)</f>
        <v>483.02</v>
      </c>
      <c r="BG6" s="33">
        <f t="shared" si="7"/>
        <v>340.16</v>
      </c>
      <c r="BH6" s="33">
        <f t="shared" si="7"/>
        <v>215.59</v>
      </c>
      <c r="BI6" s="33">
        <f t="shared" si="7"/>
        <v>135.34</v>
      </c>
      <c r="BJ6" s="33">
        <f t="shared" si="7"/>
        <v>1868.17</v>
      </c>
      <c r="BK6" s="33">
        <f t="shared" si="7"/>
        <v>1835.56</v>
      </c>
      <c r="BL6" s="33">
        <f t="shared" si="7"/>
        <v>1716.82</v>
      </c>
      <c r="BM6" s="33">
        <f t="shared" si="7"/>
        <v>1569.13</v>
      </c>
      <c r="BN6" s="33">
        <f t="shared" si="7"/>
        <v>1436</v>
      </c>
      <c r="BO6" s="32" t="str">
        <f>IF(BO7="","",IF(BO7="-","【-】","【"&amp;SUBSTITUTE(TEXT(BO7,"#,##0.00"),"-","△")&amp;"】"))</f>
        <v>【1,479.31】</v>
      </c>
      <c r="BP6" s="33">
        <f>IF(BP7="",NA(),BP7)</f>
        <v>93.68</v>
      </c>
      <c r="BQ6" s="33">
        <f t="shared" ref="BQ6:BY6" si="8">IF(BQ7="",NA(),BQ7)</f>
        <v>94.05</v>
      </c>
      <c r="BR6" s="33">
        <f t="shared" si="8"/>
        <v>93.43</v>
      </c>
      <c r="BS6" s="33">
        <f t="shared" si="8"/>
        <v>89.92</v>
      </c>
      <c r="BT6" s="33">
        <f t="shared" si="8"/>
        <v>86.38</v>
      </c>
      <c r="BU6" s="33">
        <f t="shared" si="8"/>
        <v>55.15</v>
      </c>
      <c r="BV6" s="33">
        <f t="shared" si="8"/>
        <v>52.89</v>
      </c>
      <c r="BW6" s="33">
        <f t="shared" si="8"/>
        <v>51.73</v>
      </c>
      <c r="BX6" s="33">
        <f t="shared" si="8"/>
        <v>64.63</v>
      </c>
      <c r="BY6" s="33">
        <f t="shared" si="8"/>
        <v>66.56</v>
      </c>
      <c r="BZ6" s="32" t="str">
        <f>IF(BZ7="","",IF(BZ7="-","【-】","【"&amp;SUBSTITUTE(TEXT(BZ7,"#,##0.00"),"-","△")&amp;"】"))</f>
        <v>【63.50】</v>
      </c>
      <c r="CA6" s="33">
        <f>IF(CA7="",NA(),CA7)</f>
        <v>153.88</v>
      </c>
      <c r="CB6" s="33">
        <f t="shared" ref="CB6:CJ6" si="9">IF(CB7="",NA(),CB7)</f>
        <v>154.5</v>
      </c>
      <c r="CC6" s="33">
        <f t="shared" si="9"/>
        <v>154.93</v>
      </c>
      <c r="CD6" s="33">
        <f t="shared" si="9"/>
        <v>161.34</v>
      </c>
      <c r="CE6" s="33">
        <f t="shared" si="9"/>
        <v>173.2</v>
      </c>
      <c r="CF6" s="33">
        <f t="shared" si="9"/>
        <v>283.05</v>
      </c>
      <c r="CG6" s="33">
        <f t="shared" si="9"/>
        <v>300.52</v>
      </c>
      <c r="CH6" s="33">
        <f t="shared" si="9"/>
        <v>310.47000000000003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36.18</v>
      </c>
      <c r="CR6" s="33">
        <f t="shared" si="10"/>
        <v>36.799999999999997</v>
      </c>
      <c r="CS6" s="33">
        <f t="shared" si="10"/>
        <v>36.67</v>
      </c>
      <c r="CT6" s="33">
        <f t="shared" si="10"/>
        <v>43.65</v>
      </c>
      <c r="CU6" s="33">
        <f t="shared" si="10"/>
        <v>43.58</v>
      </c>
      <c r="CV6" s="32" t="str">
        <f>IF(CV7="","",IF(CV7="-","【-】","【"&amp;SUBSTITUTE(TEXT(CV7,"#,##0.00"),"-","△")&amp;"】"))</f>
        <v>【41.06】</v>
      </c>
      <c r="CW6" s="33">
        <f>IF(CW7="",NA(),CW7)</f>
        <v>83.85</v>
      </c>
      <c r="CX6" s="33">
        <f t="shared" ref="CX6:DF6" si="11">IF(CX7="",NA(),CX7)</f>
        <v>85.09</v>
      </c>
      <c r="CY6" s="33">
        <f t="shared" si="11"/>
        <v>85.99</v>
      </c>
      <c r="CZ6" s="33">
        <f t="shared" si="11"/>
        <v>87.44</v>
      </c>
      <c r="DA6" s="33">
        <f t="shared" si="11"/>
        <v>88.14</v>
      </c>
      <c r="DB6" s="33">
        <f t="shared" si="11"/>
        <v>72.14</v>
      </c>
      <c r="DC6" s="33">
        <f t="shared" si="11"/>
        <v>71.62</v>
      </c>
      <c r="DD6" s="33">
        <f t="shared" si="11"/>
        <v>71.239999999999995</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0.05</v>
      </c>
      <c r="EM6" s="33">
        <f t="shared" si="14"/>
        <v>0.04</v>
      </c>
      <c r="EN6" s="32" t="str">
        <f>IF(EN7="","",IF(EN7="-","【-】","【"&amp;SUBSTITUTE(TEXT(EN7,"#,##0.00"),"-","△")&amp;"】"))</f>
        <v>【0.05】</v>
      </c>
    </row>
    <row r="7" spans="1:144" s="34" customFormat="1">
      <c r="A7" s="26"/>
      <c r="B7" s="35">
        <v>2014</v>
      </c>
      <c r="C7" s="35">
        <v>64262</v>
      </c>
      <c r="D7" s="35">
        <v>47</v>
      </c>
      <c r="E7" s="35">
        <v>17</v>
      </c>
      <c r="F7" s="35">
        <v>4</v>
      </c>
      <c r="G7" s="35">
        <v>0</v>
      </c>
      <c r="H7" s="35" t="s">
        <v>96</v>
      </c>
      <c r="I7" s="35" t="s">
        <v>97</v>
      </c>
      <c r="J7" s="35" t="s">
        <v>98</v>
      </c>
      <c r="K7" s="35" t="s">
        <v>99</v>
      </c>
      <c r="L7" s="35" t="s">
        <v>100</v>
      </c>
      <c r="M7" s="36" t="s">
        <v>101</v>
      </c>
      <c r="N7" s="36" t="s">
        <v>102</v>
      </c>
      <c r="O7" s="36">
        <v>63.81</v>
      </c>
      <c r="P7" s="36">
        <v>86.37</v>
      </c>
      <c r="Q7" s="36">
        <v>3123</v>
      </c>
      <c r="R7" s="36">
        <v>7581</v>
      </c>
      <c r="S7" s="36">
        <v>33.22</v>
      </c>
      <c r="T7" s="36">
        <v>228.21</v>
      </c>
      <c r="U7" s="36">
        <v>4839</v>
      </c>
      <c r="V7" s="36">
        <v>2.5299999999999998</v>
      </c>
      <c r="W7" s="36">
        <v>1912.65</v>
      </c>
      <c r="X7" s="36">
        <v>69.67</v>
      </c>
      <c r="Y7" s="36">
        <v>73.22</v>
      </c>
      <c r="Z7" s="36">
        <v>73.06</v>
      </c>
      <c r="AA7" s="36">
        <v>72.75</v>
      </c>
      <c r="AB7" s="36">
        <v>71.86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1075.8499999999999</v>
      </c>
      <c r="BF7" s="36">
        <v>483.02</v>
      </c>
      <c r="BG7" s="36">
        <v>340.16</v>
      </c>
      <c r="BH7" s="36">
        <v>215.59</v>
      </c>
      <c r="BI7" s="36">
        <v>135.34</v>
      </c>
      <c r="BJ7" s="36">
        <v>1868.17</v>
      </c>
      <c r="BK7" s="36">
        <v>1835.56</v>
      </c>
      <c r="BL7" s="36">
        <v>1716.82</v>
      </c>
      <c r="BM7" s="36">
        <v>1569.13</v>
      </c>
      <c r="BN7" s="36">
        <v>1436</v>
      </c>
      <c r="BO7" s="36">
        <v>1479.31</v>
      </c>
      <c r="BP7" s="36">
        <v>93.68</v>
      </c>
      <c r="BQ7" s="36">
        <v>94.05</v>
      </c>
      <c r="BR7" s="36">
        <v>93.43</v>
      </c>
      <c r="BS7" s="36">
        <v>89.92</v>
      </c>
      <c r="BT7" s="36">
        <v>86.38</v>
      </c>
      <c r="BU7" s="36">
        <v>55.15</v>
      </c>
      <c r="BV7" s="36">
        <v>52.89</v>
      </c>
      <c r="BW7" s="36">
        <v>51.73</v>
      </c>
      <c r="BX7" s="36">
        <v>64.63</v>
      </c>
      <c r="BY7" s="36">
        <v>66.56</v>
      </c>
      <c r="BZ7" s="36">
        <v>63.5</v>
      </c>
      <c r="CA7" s="36">
        <v>153.88</v>
      </c>
      <c r="CB7" s="36">
        <v>154.5</v>
      </c>
      <c r="CC7" s="36">
        <v>154.93</v>
      </c>
      <c r="CD7" s="36">
        <v>161.34</v>
      </c>
      <c r="CE7" s="36">
        <v>173.2</v>
      </c>
      <c r="CF7" s="36">
        <v>283.05</v>
      </c>
      <c r="CG7" s="36">
        <v>300.52</v>
      </c>
      <c r="CH7" s="36">
        <v>310.47000000000003</v>
      </c>
      <c r="CI7" s="36">
        <v>245.75</v>
      </c>
      <c r="CJ7" s="36">
        <v>244.29</v>
      </c>
      <c r="CK7" s="36">
        <v>253.12</v>
      </c>
      <c r="CL7" s="36" t="s">
        <v>101</v>
      </c>
      <c r="CM7" s="36" t="s">
        <v>101</v>
      </c>
      <c r="CN7" s="36" t="s">
        <v>101</v>
      </c>
      <c r="CO7" s="36" t="s">
        <v>101</v>
      </c>
      <c r="CP7" s="36" t="s">
        <v>101</v>
      </c>
      <c r="CQ7" s="36">
        <v>36.18</v>
      </c>
      <c r="CR7" s="36">
        <v>36.799999999999997</v>
      </c>
      <c r="CS7" s="36">
        <v>36.67</v>
      </c>
      <c r="CT7" s="36">
        <v>43.65</v>
      </c>
      <c r="CU7" s="36">
        <v>43.58</v>
      </c>
      <c r="CV7" s="36">
        <v>41.06</v>
      </c>
      <c r="CW7" s="36">
        <v>83.85</v>
      </c>
      <c r="CX7" s="36">
        <v>85.09</v>
      </c>
      <c r="CY7" s="36">
        <v>85.99</v>
      </c>
      <c r="CZ7" s="36">
        <v>87.44</v>
      </c>
      <c r="DA7" s="36">
        <v>88.14</v>
      </c>
      <c r="DB7" s="36">
        <v>72.14</v>
      </c>
      <c r="DC7" s="36">
        <v>71.62</v>
      </c>
      <c r="DD7" s="36">
        <v>71.239999999999995</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WG140917</cp:lastModifiedBy>
  <cp:lastPrinted>2016-02-12T06:18:26Z</cp:lastPrinted>
  <dcterms:created xsi:type="dcterms:W3CDTF">2016-02-03T09:01:26Z</dcterms:created>
  <dcterms:modified xsi:type="dcterms:W3CDTF">2016-02-19T04:36:39Z</dcterms:modified>
  <cp:category/>
</cp:coreProperties>
</file>