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76B94527-26ED-4789-B730-B067494A4A74}"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 sheetId="13" r:id="rId1"/>
    <sheet name="【様式第1-2号】推進事業実施計画書（サービス事業者用）" sheetId="10" r:id="rId2"/>
    <sheet name="【様式第1-3号】利用者一覧" sheetId="2" r:id="rId3"/>
    <sheet name="【様式第1-4号】事業実施体制" sheetId="3" r:id="rId4"/>
    <sheet name="【様式第1-5号】クロコンチェックシート " sheetId="4" r:id="rId5"/>
    <sheet name="【様式1-6号】申請書類チェックシート （推進事業）" sheetId="28" r:id="rId6"/>
    <sheet name="事務局用（編集不可）" sheetId="26" r:id="rId7"/>
  </sheets>
  <externalReferences>
    <externalReference r:id="rId8"/>
    <externalReference r:id="rId9"/>
  </externalReferences>
  <definedNames>
    <definedName name="_xlnm.Print_Area" localSheetId="5">'【様式1-6号】申請書類チェックシート （推進事業）'!$A$1:$E$30</definedName>
    <definedName name="_xlnm.Print_Area" localSheetId="0">'【様式第1-1号】事業実施計画書'!$A$1:$BI$31</definedName>
    <definedName name="_xlnm.Print_Area" localSheetId="1">'【様式第1-2号】推進事業実施計画書（サービス事業者用）'!$A$1:$BJ$242</definedName>
    <definedName name="_xlnm.Print_Area" localSheetId="2">'【様式第1-3号】利用者一覧'!$A$1:$BU$40</definedName>
    <definedName name="_xlnm.Print_Area" localSheetId="3">'【様式第1-4号】事業実施体制'!$A$1:$C$38</definedName>
    <definedName name="_xlnm.Print_Area" localSheetId="4">'【様式第1-5号】クロコンチェックシート '!$A$1:$BX$44</definedName>
    <definedName name="_xlnm.Print_Area" localSheetId="6">'事務局用（編集不可）'!$A$1:$BB$6</definedName>
    <definedName name="_xlnm.Print_Titles" localSheetId="5">'【様式1-6号】申請書類チェックシート （推進事業）'!$6:$6</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AW27" i="2"/>
  <c r="AW28" i="2"/>
  <c r="AW26" i="2"/>
  <c r="AW11" i="2"/>
  <c r="AW12" i="2"/>
  <c r="AW13" i="2"/>
  <c r="AW14" i="2"/>
  <c r="AW10" i="2"/>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<sst xmlns="http://schemas.openxmlformats.org/spreadsheetml/2006/main" count="977" uniqueCount="647">
  <si>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</si>
  <si>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</si>
  <si>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</si>
  <si>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</si>
  <si>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</si>
  <si>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</si>
  <si>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</si>
  <si>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</si>
  <si>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</si>
  <si>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</si>
  <si>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</si>
  <si>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</si>
  <si>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</si>
  <si>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</si>
  <si>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</si>
  <si>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</si>
  <si>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</si>
  <si>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</si>
  <si>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</si>
  <si>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</si>
  <si>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</si>
  <si>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</si>
  <si>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</si>
  <si>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</si>
  <si>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</si>
  <si>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</si>
  <si>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</si>
  <si>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</si>
  <si>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</si>
  <si>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</si>
  <si>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</si>
  <si>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</si>
  <si>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</si>
  <si>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</si>
  <si>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</si>
  <si>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</si>
  <si>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</si>
  <si>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</si>
  <si>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</si>
  <si>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</si>
  <si>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</si>
  <si>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</si>
  <si>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</si>
  <si>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</si>
  <si>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</si>
  <si>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</si>
  <si>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</si>
  <si>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</si>
  <si>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</si>
  <si>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</si>
  <si>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</si>
  <si>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</si>
  <si>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</si>
  <si>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</si>
  <si>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</si>
  <si>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</si>
  <si>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</si>
  <si>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</si>
  <si>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</si>
  <si>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</si>
  <si>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</si>
  <si>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</si>
  <si>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</si>
  <si>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</si>
  <si>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</si>
  <si>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</si>
  <si>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</si>
  <si>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</si>
  <si>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</si>
  <si>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</si>
  <si>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</si>
  <si>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</si>
  <si>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</si>
  <si>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</si>
  <si>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</si>
  <si>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</si>
  <si>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</si>
  <si>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</si>
  <si>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</si>
  <si>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</si>
  <si>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</si>
  <si>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</si>
  <si>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</si>
  <si>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</si>
  <si>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</si>
  <si>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</si>
  <si>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</si>
  <si>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</si>
  <si>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</si>
  <si>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</si>
  <si>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</si>
  <si>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</si>
  <si>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</si>
  <si>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</si>
  <si>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</si>
  <si>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</si>
  <si>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</si>
  <si>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</si>
  <si>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</si>
  <si>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</si>
  <si>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</si>
  <si>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</si>
  <si>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</si>
  <si>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</si>
  <si>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</si>
  <si>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</si>
  <si>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</si>
  <si>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</si>
  <si>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</si>
  <si>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</si>
  <si>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</si>
  <si>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</si>
  <si>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</si>
  <si>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</si>
  <si>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</si>
  <si>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</si>
  <si>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</si>
  <si>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</si>
  <si>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</si>
  <si>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</si>
  <si>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</si>
  <si>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</si>
  <si>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</si>
  <si>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</si>
  <si>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</si>
  <si>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</si>
  <si>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</si>
  <si>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</si>
  <si>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</si>
  <si>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</si>
  <si>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</si>
  <si>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</si>
  <si>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</si>
  <si>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</si>
  <si>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</si>
  <si>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</si>
  <si>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</si>
  <si>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</si>
  <si>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</si>
  <si>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</si>
  <si>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</si>
  <si>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</si>
  <si>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</si>
  <si>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</si>
  <si>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</si>
  <si>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</si>
  <si>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</si>
  <si>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</si>
  <si>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</si>
  <si>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</si>
  <si>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</si>
  <si>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</si>
  <si>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</si>
  <si>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</si>
  <si>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</si>
  <si>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</si>
  <si>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</si>
  <si>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</si>
  <si>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</si>
  <si>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</si>
  <si>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</si>
  <si>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</si>
  <si>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</si>
  <si>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</si>
  <si>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</si>
  <si>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</si>
  <si>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</si>
  <si>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</si>
  <si>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</si>
  <si>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</si>
  <si>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</si>
  <si>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</si>
  <si>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</si>
  <si>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</si>
  <si>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</si>
  <si>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</si>
  <si>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</si>
  <si>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</si>
  <si>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</si>
  <si>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</si>
  <si>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</si>
  <si>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</si>
  <si>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</si>
  <si>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</si>
  <si>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</si>
  <si>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</si>
  <si>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</si>
  <si>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</si>
  <si>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</si>
  <si>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</si>
  <si>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</si>
  <si>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</si>
  <si>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</si>
  <si>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</si>
  <si>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</si>
  <si>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</si>
  <si>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</si>
  <si>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</si>
  <si>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</si>
  <si>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</si>
  <si>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</si>
  <si>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</si>
  <si>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</si>
  <si>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</si>
  <si>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</si>
  <si>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</si>
  <si>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</si>
  <si>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</si>
  <si>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</si>
  <si>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</si>
  <si>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</si>
  <si>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</si>
  <si>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</si>
  <si>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</si>
  <si>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</si>
  <si>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</si>
  <si>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</si>
  <si>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</si>
  <si>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</si>
  <si>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</si>
  <si>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</si>
  <si>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</si>
  <si>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</si>
  <si>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</si>
  <si>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</si>
  <si>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</si>
  <si>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</si>
  <si>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</si>
  <si>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</si>
  <si>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</si>
  <si>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</si>
  <si>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</si>
  <si>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</si>
  <si>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</si>
  <si>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</si>
  <si>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</si>
  <si>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</si>
  <si>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</si>
  <si>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</si>
  <si>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</si>
  <si>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</si>
  <si>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</si>
  <si>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</si>
  <si>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</si>
  <si>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</si>
  <si>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</si>
  <si>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</si>
  <si>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</si>
  <si>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</si>
  <si>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</si>
  <si>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</si>
  <si>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</si>
  <si>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</si>
  <si>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</si>
  <si>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</si>
  <si>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</si>
  <si>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</si>
  <si>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</si>
  <si>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</si>
  <si>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</si>
  <si>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</si>
  <si>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</si>
  <si>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</si>
  <si>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</si>
  <si>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</si>
  <si>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</si>
  <si>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</si>
  <si>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</si>
  <si>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</si>
  <si>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</si>
  <si>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</si>
  <si>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</si>
  <si>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</si>
  <si>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</si>
  <si>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</si>
  <si>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</si>
  <si>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</si>
  <si>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</si>
  <si>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</si>
  <si>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</si>
  <si>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</si>
  <si>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</si>
  <si>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</si>
  <si>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</si>
  <si>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</si>
  <si>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</si>
  <si>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</si>
  <si>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</si>
  <si>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</si>
  <si>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</si>
  <si>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</si>
  <si>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</si>
  <si>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</si>
  <si>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</si>
  <si>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</si>
  <si>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</si>
  <si>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</si>
  <si>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</si>
  <si>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</si>
  <si>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</si>
  <si>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</si>
  <si>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</si>
  <si>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</si>
  <si>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</si>
  <si>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</si>
  <si>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</si>
  <si>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</si>
  <si>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</si>
  <si>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</si>
  <si>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</si>
  <si>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</si>
  <si>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</si>
  <si>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</si>
  <si>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</si>
  <si>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</si>
  <si>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</si>
  <si>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</si>
  <si>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</si>
  <si>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</si>
  <si>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</si>
  <si>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</si>
  <si>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</si>
  <si>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</si>
  <si>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</si>
  <si>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</si>
  <si>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</si>
  <si>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</si>
  <si>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</si>
  <si>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</si>
  <si>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</si>
  <si>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</si>
  <si>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</si>
  <si>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</si>
  <si>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</si>
  <si>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</si>
  <si>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</si>
  <si>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</si>
  <si>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</si>
  <si>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</si>
  <si>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</si>
  <si>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</si>
  <si>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</si>
  <si>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</si>
  <si>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</si>
  <si>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</si>
  <si>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</si>
  <si>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</si>
  <si>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</si>
  <si>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</si>
  <si>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</si>
  <si>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</si>
  <si>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</si>
  <si>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</si>
  <si>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</si>
  <si>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</si>
  <si>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</si>
  <si>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</si>
  <si>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</si>
  <si>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</si>
  <si>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</si>
  <si>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</si>
  <si>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</si>
  <si>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</si>
  <si>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</si>
  <si>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</si>
  <si>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</si>
  <si>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</si>
  <si>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</si>
  <si>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</si>
  <si>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</si>
  <si>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</si>
  <si>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</si>
  <si>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</si>
  <si>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</si>
  <si>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</si>
  <si>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</si>
  <si>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</si>
  <si>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</si>
  <si>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</si>
  <si>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</si>
  <si>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</si>
  <si>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</si>
  <si>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</si>
  <si>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</si>
  <si>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</si>
  <si>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</si>
  <si>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</si>
  <si>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</si>
  <si>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</si>
  <si>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</si>
  <si>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</si>
  <si>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</si>
  <si>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</si>
  <si>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</si>
  <si>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</si>
  <si>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</si>
  <si>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</si>
  <si>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</si>
  <si>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</si>
  <si>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</si>
  <si>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</si>
  <si>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</si>
  <si>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</si>
  <si>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</si>
  <si>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</si>
  <si>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</si>
  <si>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</si>
  <si>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</si>
  <si>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</si>
  <si>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</si>
  <si>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</si>
  <si>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</si>
  <si>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</si>
  <si>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</si>
  <si>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</si>
  <si>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</si>
  <si>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</si>
  <si>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</si>
  <si>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</si>
  <si>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</si>
  <si>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</si>
  <si>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</si>
  <si>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</si>
  <si>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</si>
  <si>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</si>
  <si>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</si>
  <si>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</si>
  <si>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</si>
  <si>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</si>
  <si>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</si>
  <si>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</si>
  <si>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</si>
  <si>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</si>
  <si>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</si>
  <si>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</si>
  <si>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</si>
  <si>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</si>
  <si>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</si>
  <si>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</si>
  <si>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</si>
  <si>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</si>
  <si>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</si>
  <si>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</si>
  <si>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</si>
  <si>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</si>
  <si>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</si>
  <si>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</si>
  <si>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</si>
  <si>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</si>
  <si>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</si>
  <si>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</si>
  <si>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</si>
  <si>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</si>
  <si>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29"/>
  </si>
  <si>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</si>
  <si>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</si>
  <si>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</si>
  <si>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</si>
  <si>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</si>
  <si>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</si>
  <si>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</si>
  <si>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9"/>
  </si>
  <si>
    <t>サービス分類</t>
  </si>
  <si>
    <t>サービス内容</t>
  </si>
  <si>
    <t>サービス対象品目</t>
  </si>
  <si>
    <t>サービス対象地域</t>
  </si>
  <si>
    <t>サービス提供期間</t>
  </si>
  <si>
    <t>サービスの最低利用期間</t>
  </si>
  <si>
    <t>３．料金・オプション（※）</t>
    <phoneticPr fontId="29"/>
  </si>
  <si>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</si>
  <si>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</si>
  <si>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</si>
  <si>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</si>
  <si>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</si>
  <si>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</si>
  <si>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</si>
  <si>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</si>
  <si>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</si>
  <si>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</si>
  <si>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</si>
  <si>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</si>
  <si>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</si>
  <si>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9"/>
  </si>
  <si>
    <t>事業実施主体名</t>
    <rPh sb="0" eb="7">
      <t>ジギョウジッシシュタイメイ</t>
    </rPh>
    <phoneticPr fontId="20"/>
  </si>
  <si>
    <t>プルダウン</t>
    <phoneticPr fontId="20"/>
  </si>
  <si>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0"/>
  </si>
  <si>
    <t>□</t>
    <phoneticPr fontId="20"/>
  </si>
  <si>
    <t>代表者名</t>
    <rPh sb="0" eb="3">
      <t>ダイヒョウシャ</t>
    </rPh>
    <rPh sb="3" eb="4">
      <t>メイ</t>
    </rPh>
    <phoneticPr fontId="20"/>
  </si>
  <si>
    <t>☑</t>
    <phoneticPr fontId="20"/>
  </si>
  <si>
    <t>■</t>
    <phoneticPr fontId="20"/>
  </si>
  <si>
    <t>〼</t>
    <phoneticPr fontId="20"/>
  </si>
  <si>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0"/>
  </si>
  <si>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0"/>
  </si>
  <si>
    <t>申請時
(します)</t>
    <rPh sb="0" eb="3">
      <t>シンセイジ</t>
    </rPh>
    <phoneticPr fontId="5"/>
  </si>
  <si>
    <t>（１）適正な施肥</t>
    <rPh sb="3" eb="5">
      <t>テキセイ</t>
    </rPh>
    <rPh sb="6" eb="8">
      <t>セヒ</t>
    </rPh>
    <phoneticPr fontId="20"/>
  </si>
  <si>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</si>
  <si>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</si>
  <si>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0"/>
  </si>
  <si>
    <t>報告時
（しました）</t>
    <rPh sb="0" eb="3">
      <t>ホウコクジ</t>
    </rPh>
    <phoneticPr fontId="5"/>
  </si>
  <si>
    <t>①</t>
    <phoneticPr fontId="5"/>
  </si>
  <si>
    <t>□</t>
  </si>
  <si>
    <t>※農産物等の調達を行う場合
環境負荷低減に配慮した農産物等の調達を検討</t>
    <phoneticPr fontId="20"/>
  </si>
  <si>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</si>
  <si>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0"/>
  </si>
  <si>
    <t>⑧</t>
    <phoneticPr fontId="5"/>
  </si>
  <si>
    <t>資源の再利用を検討</t>
    <rPh sb="0" eb="2">
      <t>シゲン</t>
    </rPh>
    <rPh sb="3" eb="4">
      <t>サイ</t>
    </rPh>
    <rPh sb="4" eb="6">
      <t>リヨウ</t>
    </rPh>
    <rPh sb="7" eb="9">
      <t>ケントウ</t>
    </rPh>
    <phoneticPr fontId="20"/>
  </si>
  <si>
    <t>（２）適正な防除</t>
    <rPh sb="3" eb="5">
      <t>テキセイ</t>
    </rPh>
    <rPh sb="6" eb="8">
      <t>ボウジョ</t>
    </rPh>
    <phoneticPr fontId="20"/>
  </si>
  <si>
    <t>②</t>
    <phoneticPr fontId="5"/>
  </si>
  <si>
    <t>※農産物等の調達を行う場合
環境負荷低減に配慮した農産物等の調達を検討（再掲）</t>
    <phoneticPr fontId="20"/>
  </si>
  <si>
    <t>（６）生物多様性への悪影響の防止</t>
    <rPh sb="3" eb="5">
      <t>セイブツ</t>
    </rPh>
    <rPh sb="5" eb="8">
      <t>タヨウセイ</t>
    </rPh>
    <rPh sb="10" eb="13">
      <t>アクエイキョウ</t>
    </rPh>
    <rPh sb="14" eb="16">
      <t>ボウシ</t>
    </rPh>
    <phoneticPr fontId="20"/>
  </si>
  <si>
    <t>⑨</t>
    <phoneticPr fontId="5"/>
  </si>
  <si>
    <t>※生物多様性への影響が想定される工事等を実施する場合
生物多様性に配慮した事業実施に努める</t>
    <phoneticPr fontId="20"/>
  </si>
  <si>
    <t>（３）エネルギーの節減</t>
    <rPh sb="9" eb="11">
      <t>セツゲン</t>
    </rPh>
    <phoneticPr fontId="20"/>
  </si>
  <si>
    <t>⑩</t>
    <phoneticPr fontId="5"/>
  </si>
  <si>
    <t>※特定事業場である場合
排水処理に係る水質汚濁防止法の遵守</t>
    <phoneticPr fontId="20"/>
  </si>
  <si>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</si>
  <si>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0"/>
  </si>
  <si>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</si>
  <si>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0"/>
  </si>
  <si>
    <t>（７）環境関係法令の遵守等</t>
    <rPh sb="3" eb="7">
      <t>カンキョウカンケイ</t>
    </rPh>
    <rPh sb="7" eb="9">
      <t>ホウレイ</t>
    </rPh>
    <rPh sb="10" eb="12">
      <t>ジュンシュ</t>
    </rPh>
    <rPh sb="12" eb="13">
      <t>トウ</t>
    </rPh>
    <phoneticPr fontId="20"/>
  </si>
  <si>
    <t>⑪</t>
    <phoneticPr fontId="5"/>
  </si>
  <si>
    <t>みどりの食料システム戦略の理解</t>
    <rPh sb="4" eb="6">
      <t>ショクリョウ</t>
    </rPh>
    <rPh sb="10" eb="12">
      <t>センリャク</t>
    </rPh>
    <rPh sb="13" eb="15">
      <t>リカイ</t>
    </rPh>
    <phoneticPr fontId="20"/>
  </si>
  <si>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</si>
  <si>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0"/>
  </si>
  <si>
    <t>⑫</t>
    <phoneticPr fontId="5"/>
  </si>
  <si>
    <t>関係法令の遵守</t>
    <rPh sb="0" eb="4">
      <t>カンケイホウレイ</t>
    </rPh>
    <rPh sb="5" eb="7">
      <t>ジュンシュ</t>
    </rPh>
    <phoneticPr fontId="20"/>
  </si>
  <si>
    <t>⑬</t>
    <phoneticPr fontId="5"/>
  </si>
  <si>
    <t>環境配慮の取組方針の策定や研修の実施に努める</t>
    <phoneticPr fontId="20"/>
  </si>
  <si>
    <t>（４）悪臭及び害虫の発生防止</t>
    <rPh sb="3" eb="5">
      <t>アクシュウ</t>
    </rPh>
    <rPh sb="5" eb="6">
      <t>オヨ</t>
    </rPh>
    <rPh sb="7" eb="9">
      <t>ガイチュウ</t>
    </rPh>
    <rPh sb="10" eb="12">
      <t>ハッセイ</t>
    </rPh>
    <rPh sb="12" eb="14">
      <t>ボウシ</t>
    </rPh>
    <phoneticPr fontId="20"/>
  </si>
  <si>
    <t>⑭</t>
    <phoneticPr fontId="5"/>
  </si>
  <si>
    <t>※機械等を扱う事業者である場合
機械等の適切な整備と管理に努める</t>
    <phoneticPr fontId="20"/>
  </si>
  <si>
    <t>⑥</t>
    <phoneticPr fontId="5"/>
  </si>
  <si>
    <t>※肥料・飼料等の製造を行う場合
悪臭・害虫の発生防止・低減に努める</t>
    <phoneticPr fontId="20"/>
  </si>
  <si>
    <t>⑮</t>
    <phoneticPr fontId="5"/>
  </si>
  <si>
    <t>正しい知識に基づく作業安全に努める</t>
    <rPh sb="0" eb="1">
      <t>タダ</t>
    </rPh>
    <rPh sb="3" eb="5">
      <t>チシキ</t>
    </rPh>
    <rPh sb="6" eb="7">
      <t>モト</t>
    </rPh>
    <rPh sb="9" eb="13">
      <t>サギョウアンゼン</t>
    </rPh>
    <rPh sb="14" eb="15">
      <t>ツト</t>
    </rPh>
    <phoneticPr fontId="20"/>
  </si>
  <si>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</si>
  <si>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</si>
  <si>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</si>
  <si>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</si>
  <si>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</si>
  <si>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</si>
  <si>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</si>
  <si>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</si>
  <si>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</si>
  <si>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</si>
  <si>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</si>
  <si>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</si>
  <si>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</si>
  <si>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</si>
  <si>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</si>
  <si>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</si>
  <si>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</si>
  <si>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</si>
  <si>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</si>
  <si>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</si>
  <si>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</si>
  <si>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</si>
  <si>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</si>
  <si>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</si>
  <si>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</si>
  <si>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</si>
  <si>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</si>
  <si>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</si>
  <si>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</si>
  <si>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</si>
  <si>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</si>
  <si>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</si>
  <si>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</si>
  <si>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</si>
  <si>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</si>
  <si>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</si>
  <si>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</si>
  <si>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</si>
  <si>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</si>
  <si>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</si>
  <si>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</si>
  <si>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</si>
  <si>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</si>
  <si>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</si>
  <si>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</si>
  <si>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</si>
  <si>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</si>
  <si>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</si>
  <si>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</si>
  <si>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</si>
  <si>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</si>
  <si>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</si>
  <si>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</si>
  <si>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</si>
  <si>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</si>
  <si>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</si>
  <si>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</si>
  <si>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</si>
  <si>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0"/>
  </si>
  <si>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</si>
  <si>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</si>
  <si>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</si>
  <si>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</si>
  <si>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</si>
  <si>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</si>
  <si>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</si>
  <si>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</si>
  <si>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</si>
  <si>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</si>
  <si>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</si>
  <si>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</si>
  <si>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</si>
  <si>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</si>
  <si>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</si>
  <si>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</si>
  <si>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</si>
  <si>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</si>
  <si>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</si>
  <si>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</si>
  <si>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0"/>
  </si>
  <si>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</si>
  <si>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0"/>
  </si>
  <si>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0"/>
  </si>
  <si>
    <t>申請書類及び添付書類</t>
    <rPh sb="0" eb="2">
      <t>シンセイ</t>
    </rPh>
    <rPh sb="2" eb="4">
      <t>ショルイ</t>
    </rPh>
    <rPh sb="4" eb="5">
      <t>オヨ</t>
    </rPh>
    <rPh sb="6" eb="8">
      <t>テンプ</t>
    </rPh>
    <rPh sb="8" eb="10">
      <t>ショルイ</t>
    </rPh>
    <phoneticPr fontId="20"/>
  </si>
  <si>
    <t>添付
必須</t>
    <rPh sb="0" eb="2">
      <t>テンプ</t>
    </rPh>
    <rPh sb="3" eb="5">
      <t>ヒッス</t>
    </rPh>
    <phoneticPr fontId="5"/>
  </si>
  <si>
    <t>チェック欄</t>
    <rPh sb="4" eb="5">
      <t>ラン</t>
    </rPh>
    <phoneticPr fontId="20"/>
  </si>
  <si>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</si>
  <si>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</si>
  <si>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</si>
  <si>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</si>
  <si>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</si>
  <si>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0"/>
  </si>
  <si>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0"/>
  </si>
  <si>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0"/>
  </si>
  <si>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</si>
  <si>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0"/>
  </si>
  <si>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</si>
  <si>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0"/>
  </si>
  <si>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0"/>
  </si>
  <si>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0"/>
  </si>
  <si>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</si>
  <si>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</si>
  <si>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0"/>
  </si>
  <si>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0"/>
  </si>
  <si>
    <t>審査基準の加算ポイントに係る証拠書類</t>
    <rPh sb="0" eb="2">
      <t>シンサ</t>
    </rPh>
    <rPh sb="2" eb="4">
      <t>キジュン</t>
    </rPh>
    <rPh sb="5" eb="7">
      <t>カサン</t>
    </rPh>
    <rPh sb="12" eb="13">
      <t>カカワ</t>
    </rPh>
    <rPh sb="14" eb="16">
      <t>ショウコ</t>
    </rPh>
    <rPh sb="16" eb="18">
      <t>ショルイ</t>
    </rPh>
    <phoneticPr fontId="20"/>
  </si>
  <si>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</si>
  <si>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</si>
  <si>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0"/>
  </si>
  <si>
    <t>その他参考資料</t>
    <rPh sb="2" eb="3">
      <t>タ</t>
    </rPh>
    <rPh sb="3" eb="5">
      <t>サンコウ</t>
    </rPh>
    <rPh sb="5" eb="7">
      <t>シリョウ</t>
    </rPh>
    <phoneticPr fontId="20"/>
  </si>
  <si>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</si>
  <si>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0"/>
  </si>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</sst>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8">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47" fillId="0" borderId="0">
      <alignment vertical="center"/>
    </xf>
    <xf numFmtId="0" fontId="30" fillId="0" borderId="0">
      <alignment vertical="center"/>
    </xf>
    <xf numFmtId="0" fontId="47" fillId="0" borderId="0">
      <alignment vertical="center"/>
    </xf>
    <xf numFmtId="0" fontId="2" fillId="0" borderId="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7" fillId="0" borderId="0">
      <alignment vertical="center"/>
    </xf>
    <xf numFmtId="0" fontId="18" fillId="0" borderId="0">
      <alignment vertical="center"/>
    </xf>
    <xf numFmtId="0" fontId="1" fillId="0" borderId="0">
      <alignment vertical="center"/>
    </xf>
    <xf numFmtId="0" fontId="1" fillId="0" borderId="0">
      <alignment vertical="center"/>
    </xf>
  </cellStyleXfs>
  <cellXfs count="91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8" fillId="0" borderId="0" xfId="7" applyFont="1">
      <alignment vertical="center"/>
    </xf>
    <xf numFmtId="0" fontId="10" fillId="0" borderId="0" xfId="7" applyFont="1" applyAlignment="1">
      <alignment horizontal="right" vertical="center"/>
    </xf>
    <xf numFmtId="0" fontId="31"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2" fillId="3" borderId="15" xfId="8" applyFont="1" applyFill="1" applyBorder="1">
      <alignment vertical="center"/>
    </xf>
    <xf numFmtId="0" fontId="39" fillId="3" borderId="0" xfId="8" applyFont="1" applyFill="1">
      <alignment vertical="center"/>
    </xf>
    <xf numFmtId="0" fontId="32" fillId="3" borderId="11" xfId="8" applyFont="1" applyFill="1" applyBorder="1">
      <alignment vertical="center"/>
    </xf>
    <xf numFmtId="0" fontId="40" fillId="3" borderId="0" xfId="8" applyFont="1" applyFill="1">
      <alignment vertical="center"/>
    </xf>
    <xf numFmtId="0" fontId="35" fillId="3" borderId="0" xfId="8" applyFont="1" applyFill="1" applyAlignment="1">
      <alignment vertical="center" wrapText="1"/>
    </xf>
    <xf numFmtId="0" fontId="43" fillId="3" borderId="0" xfId="8" applyFont="1" applyFill="1">
      <alignment vertical="center"/>
    </xf>
    <xf numFmtId="0" fontId="44" fillId="3" borderId="0" xfId="8" applyFont="1" applyFill="1">
      <alignment vertical="center"/>
    </xf>
    <xf numFmtId="0" fontId="45" fillId="3" borderId="0" xfId="8" applyFont="1" applyFill="1" applyAlignment="1">
      <alignment horizontal="left" vertical="center"/>
    </xf>
    <xf numFmtId="0" fontId="31" fillId="3" borderId="0" xfId="8" applyFont="1" applyFill="1" applyAlignment="1">
      <alignment vertical="center" wrapText="1"/>
    </xf>
    <xf numFmtId="0" fontId="40" fillId="3" borderId="11" xfId="8" applyFont="1" applyFill="1" applyBorder="1">
      <alignment vertical="center"/>
    </xf>
    <xf numFmtId="0" fontId="31" fillId="3" borderId="0" xfId="8" applyFont="1" applyFill="1" applyAlignment="1">
      <alignment vertical="top" wrapText="1"/>
    </xf>
    <xf numFmtId="0" fontId="31" fillId="3" borderId="0" xfId="8" applyFont="1" applyFill="1" applyAlignment="1">
      <alignment horizontal="center" vertical="center"/>
    </xf>
    <xf numFmtId="0" fontId="46" fillId="3" borderId="11" xfId="8" applyFont="1" applyFill="1" applyBorder="1">
      <alignment vertical="center"/>
    </xf>
    <xf numFmtId="0" fontId="46" fillId="3" borderId="0" xfId="8" applyFont="1" applyFill="1">
      <alignment vertical="center"/>
    </xf>
    <xf numFmtId="0" fontId="46" fillId="3" borderId="12" xfId="8" applyFont="1" applyFill="1" applyBorder="1">
      <alignment vertical="center"/>
    </xf>
    <xf numFmtId="0" fontId="31" fillId="3" borderId="11" xfId="8" applyFont="1" applyFill="1" applyBorder="1" applyAlignment="1">
      <alignment vertical="top" wrapText="1"/>
    </xf>
    <xf numFmtId="0" fontId="42" fillId="3" borderId="0" xfId="8" applyFont="1" applyFill="1">
      <alignment vertical="center"/>
    </xf>
    <xf numFmtId="0" fontId="31" fillId="3" borderId="15" xfId="8" applyFont="1" applyFill="1" applyBorder="1" applyAlignment="1">
      <alignment vertical="top" wrapText="1"/>
    </xf>
    <xf numFmtId="0" fontId="42" fillId="3" borderId="15" xfId="8" applyFont="1" applyFill="1" applyBorder="1">
      <alignment vertical="center"/>
    </xf>
    <xf numFmtId="0" fontId="31" fillId="3" borderId="14" xfId="8" applyFont="1" applyFill="1" applyBorder="1" applyAlignment="1">
      <alignment vertical="top" wrapText="1"/>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50" fillId="3" borderId="0" xfId="8" applyFont="1" applyFill="1" applyAlignment="1">
      <alignment vertical="center" shrinkToFit="1"/>
    </xf>
    <xf numFmtId="0" fontId="31" fillId="3" borderId="0" xfId="8" applyFont="1" applyFill="1" applyAlignment="1">
      <alignment horizontal="left" vertical="top" wrapText="1"/>
    </xf>
    <xf numFmtId="0" fontId="36" fillId="3" borderId="0" xfId="8" applyFont="1" applyFill="1">
      <alignment vertical="center"/>
    </xf>
    <xf numFmtId="0" fontId="31" fillId="3" borderId="0" xfId="8" quotePrefix="1" applyFont="1" applyFill="1">
      <alignment vertical="center"/>
    </xf>
    <xf numFmtId="0" fontId="35" fillId="3" borderId="10" xfId="8" applyFont="1" applyFill="1" applyBorder="1" applyAlignment="1">
      <alignment vertical="center" wrapText="1"/>
    </xf>
    <xf numFmtId="0" fontId="35" fillId="3" borderId="6" xfId="8" applyFont="1" applyFill="1" applyBorder="1" applyAlignment="1">
      <alignment vertical="center" wrapText="1"/>
    </xf>
    <xf numFmtId="0" fontId="51" fillId="3" borderId="0" xfId="8" applyFont="1" applyFill="1">
      <alignment vertical="center"/>
    </xf>
    <xf numFmtId="0" fontId="13" fillId="0" borderId="0" xfId="2" applyFont="1" applyAlignment="1">
      <alignment horizontal="center" vertical="center"/>
    </xf>
    <xf numFmtId="0" fontId="52" fillId="3" borderId="0" xfId="8" applyFont="1" applyFill="1">
      <alignment vertical="center"/>
    </xf>
    <xf numFmtId="0" fontId="12" fillId="0" borderId="0" xfId="2" applyFont="1" applyAlignment="1">
      <alignment horizontal="left" vertical="center" wrapText="1"/>
    </xf>
    <xf numFmtId="0" fontId="53"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3" fillId="3" borderId="3" xfId="2" applyFont="1" applyFill="1" applyBorder="1">
      <alignment vertical="center"/>
    </xf>
    <xf numFmtId="0" fontId="35" fillId="3" borderId="9" xfId="8" applyFont="1" applyFill="1" applyBorder="1" applyAlignment="1">
      <alignment vertical="center" wrapText="1"/>
    </xf>
    <xf numFmtId="0" fontId="35" fillId="3" borderId="11" xfId="8" applyFont="1" applyFill="1" applyBorder="1" applyAlignment="1">
      <alignment vertical="center" wrapText="1"/>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4" fillId="0" borderId="55" xfId="7" applyFont="1" applyBorder="1" applyAlignment="1">
      <alignment horizontal="justify" vertical="center" wrapText="1"/>
    </xf>
    <xf numFmtId="0" fontId="24" fillId="0" borderId="61" xfId="7" applyFont="1" applyBorder="1" applyAlignment="1">
      <alignment horizontal="justify" vertical="center" wrapText="1"/>
    </xf>
    <xf numFmtId="0" fontId="24"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4" fillId="2" borderId="56" xfId="7" applyFont="1" applyFill="1" applyBorder="1" applyAlignment="1">
      <alignment horizontal="justify" vertical="center" wrapText="1"/>
    </xf>
    <xf numFmtId="0" fontId="24" fillId="2" borderId="61" xfId="7" applyFont="1" applyFill="1" applyBorder="1" applyAlignment="1">
      <alignment horizontal="justify" vertical="center" wrapText="1"/>
    </xf>
    <xf numFmtId="0" fontId="24" fillId="2" borderId="55" xfId="7" applyFont="1" applyFill="1" applyBorder="1" applyAlignment="1">
      <alignment horizontal="justify" vertical="center" wrapText="1"/>
    </xf>
    <xf numFmtId="0" fontId="7" fillId="0" borderId="0" xfId="2" applyFont="1" applyAlignment="1">
      <alignment horizontal="center" vertical="center" wrapText="1"/>
    </xf>
    <xf numFmtId="0" fontId="31" fillId="2" borderId="0" xfId="8" applyFont="1" applyFill="1">
      <alignment vertical="center"/>
    </xf>
    <xf numFmtId="0" fontId="51" fillId="2" borderId="0" xfId="8" applyFont="1" applyFill="1">
      <alignment vertical="center"/>
    </xf>
    <xf numFmtId="0" fontId="31" fillId="2" borderId="0" xfId="8" applyFont="1" applyFill="1" applyAlignment="1">
      <alignment horizontal="right" vertical="center"/>
    </xf>
    <xf numFmtId="0" fontId="50" fillId="2" borderId="0" xfId="8" applyFont="1" applyFill="1" applyAlignment="1">
      <alignment vertical="center" shrinkToFit="1"/>
    </xf>
    <xf numFmtId="0" fontId="35" fillId="2" borderId="0" xfId="8" applyFont="1" applyFill="1" applyAlignment="1">
      <alignment horizontal="right" vertical="center"/>
    </xf>
    <xf numFmtId="0" fontId="35" fillId="2" borderId="0" xfId="8" applyFont="1" applyFill="1">
      <alignmen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55"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56"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38" fontId="10" fillId="3" borderId="4" xfId="1" applyFont="1" applyFill="1" applyBorder="1" applyAlignment="1">
      <alignment horizontal="center" vertical="center"/>
    </xf>
    <xf numFmtId="177" fontId="10" fillId="3" borderId="4" xfId="7" applyNumberFormat="1" applyFont="1" applyFill="1" applyBorder="1" applyAlignment="1">
      <alignment horizontal="center" vertical="center"/>
    </xf>
    <xf numFmtId="178" fontId="10" fillId="3" borderId="4" xfId="1" applyNumberFormat="1" applyFont="1" applyFill="1" applyBorder="1" applyAlignment="1">
      <alignment horizontal="center" vertical="center"/>
    </xf>
    <xf numFmtId="178" fontId="16"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0" fillId="3" borderId="4" xfId="7" applyFont="1" applyFill="1" applyBorder="1" applyAlignment="1">
      <alignment horizontal="left" vertical="center" wrapText="1"/>
    </xf>
    <xf numFmtId="0" fontId="10" fillId="2" borderId="87" xfId="7" applyFont="1" applyFill="1" applyBorder="1" applyAlignment="1" applyProtection="1">
      <alignment horizontal="center" vertical="center"/>
      <protection locked="0"/>
    </xf>
    <xf numFmtId="0" fontId="10" fillId="2" borderId="4" xfId="7" applyFont="1" applyFill="1" applyBorder="1" applyAlignment="1" applyProtection="1">
      <alignment horizontal="center" vertical="center"/>
      <protection locked="0"/>
    </xf>
    <xf numFmtId="0" fontId="4" fillId="0" borderId="0" xfId="9" applyFont="1">
      <alignment vertical="center"/>
    </xf>
    <xf numFmtId="0" fontId="48" fillId="0" borderId="0" xfId="9" applyFont="1">
      <alignment vertical="center"/>
    </xf>
    <xf numFmtId="0" fontId="4" fillId="0" borderId="0" xfId="9" applyFont="1" applyAlignment="1">
      <alignment horizontal="left" vertical="center"/>
    </xf>
    <xf numFmtId="0" fontId="10" fillId="0" borderId="5" xfId="9" applyFont="1" applyBorder="1" applyAlignment="1">
      <alignment horizontal="center" vertical="center" wrapText="1"/>
    </xf>
    <xf numFmtId="0" fontId="10" fillId="0" borderId="9" xfId="9" applyFont="1" applyBorder="1" applyAlignment="1">
      <alignment horizontal="right" vertical="center"/>
    </xf>
    <xf numFmtId="0" fontId="10" fillId="0" borderId="40" xfId="9" applyFont="1" applyBorder="1" applyAlignment="1">
      <alignment horizontal="center" vertical="center"/>
    </xf>
    <xf numFmtId="0" fontId="16" fillId="2" borderId="4" xfId="9" applyFont="1" applyFill="1" applyBorder="1" applyAlignment="1">
      <alignment horizontal="center" vertical="center"/>
    </xf>
    <xf numFmtId="0" fontId="10" fillId="0" borderId="91" xfId="9" applyFont="1" applyBorder="1">
      <alignment vertical="center"/>
    </xf>
    <xf numFmtId="0" fontId="10" fillId="0" borderId="4" xfId="9" applyFont="1" applyBorder="1" applyAlignment="1">
      <alignment horizontal="center" vertical="center"/>
    </xf>
    <xf numFmtId="0" fontId="10" fillId="0" borderId="47" xfId="9" applyFont="1" applyBorder="1">
      <alignment vertical="center"/>
    </xf>
    <xf numFmtId="0" fontId="10" fillId="0" borderId="4" xfId="9" applyFont="1" applyBorder="1" applyAlignment="1">
      <alignment vertical="center" wrapText="1"/>
    </xf>
    <xf numFmtId="0" fontId="10" fillId="0" borderId="49" xfId="9" applyFont="1" applyBorder="1" applyAlignment="1">
      <alignment vertical="center" wrapText="1"/>
    </xf>
    <xf numFmtId="0" fontId="10" fillId="2" borderId="49" xfId="9" applyFont="1" applyFill="1" applyBorder="1" applyAlignment="1">
      <alignment horizontal="center" vertical="center"/>
    </xf>
    <xf numFmtId="0" fontId="10" fillId="2" borderId="4" xfId="9" applyFont="1" applyFill="1" applyBorder="1" applyAlignment="1">
      <alignment horizontal="center" vertical="center"/>
    </xf>
    <xf numFmtId="0" fontId="10" fillId="0" borderId="5" xfId="9" applyFont="1" applyBorder="1" applyAlignment="1">
      <alignment vertical="center" wrapText="1"/>
    </xf>
    <xf numFmtId="0" fontId="10" fillId="2" borderId="5" xfId="9" applyFont="1" applyFill="1" applyBorder="1" applyAlignment="1">
      <alignment horizontal="center" vertical="center"/>
    </xf>
    <xf numFmtId="0" fontId="16" fillId="2" borderId="49" xfId="9" applyFont="1" applyFill="1" applyBorder="1" applyAlignment="1">
      <alignment horizontal="center" vertical="center"/>
    </xf>
    <xf numFmtId="0" fontId="67" fillId="0" borderId="4" xfId="9" applyFont="1" applyBorder="1" applyAlignment="1">
      <alignment horizontal="center" vertical="center"/>
    </xf>
    <xf numFmtId="0" fontId="10" fillId="0" borderId="0" xfId="9" applyFont="1">
      <alignment vertical="center"/>
    </xf>
    <xf numFmtId="38" fontId="10"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0"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2" fillId="0" borderId="4" xfId="2" applyFont="1" applyBorder="1" applyAlignment="1">
      <alignment horizontal="left" vertical="center" wrapText="1"/>
    </xf>
    <xf numFmtId="0" fontId="13"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5"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2" fillId="0" borderId="0" xfId="2" applyFont="1" applyAlignment="1">
      <alignment horizontal="left" vertical="center" wrapText="1"/>
    </xf>
    <xf numFmtId="0" fontId="23" fillId="0" borderId="0" xfId="2" applyFont="1" applyAlignment="1">
      <alignment horizontal="left" vertical="center"/>
    </xf>
    <xf numFmtId="0" fontId="23" fillId="0" borderId="4" xfId="0" applyFont="1" applyBorder="1" applyAlignment="1">
      <alignment horizontal="center" vertical="center"/>
    </xf>
    <xf numFmtId="0" fontId="57"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3"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0"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3" fillId="2" borderId="9" xfId="2" applyFont="1" applyFill="1" applyBorder="1" applyAlignment="1">
      <alignment horizontal="center" wrapText="1" shrinkToFit="1"/>
    </xf>
    <xf numFmtId="0" fontId="1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3" fillId="0" borderId="0" xfId="2" applyFont="1" applyAlignment="1">
      <alignment horizontal="left"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3"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5"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6" fillId="0" borderId="4"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2" fillId="0" borderId="12" xfId="2" applyFont="1" applyBorder="1" applyAlignment="1">
      <alignment horizontal="left"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3"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17" xfId="2" applyFont="1" applyBorder="1" applyAlignment="1">
      <alignment horizontal="center" vertical="center"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15" fillId="0" borderId="0" xfId="2" applyFont="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2" borderId="5"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3" fillId="0" borderId="5" xfId="2" applyFont="1" applyBorder="1" applyAlignment="1">
      <alignment horizontal="center" vertical="center" wrapText="1"/>
    </xf>
    <xf numFmtId="0" fontId="25" fillId="0" borderId="5" xfId="2" applyFont="1" applyBorder="1" applyAlignment="1">
      <alignment horizontal="center" vertical="center"/>
    </xf>
    <xf numFmtId="0" fontId="25"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12"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0" fillId="0" borderId="1" xfId="2" applyFont="1" applyBorder="1" applyAlignment="1">
      <alignment horizontal="center" vertical="center"/>
    </xf>
    <xf numFmtId="0" fontId="3" fillId="2" borderId="7" xfId="2" applyFont="1" applyFill="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2" borderId="4" xfId="2" applyFont="1" applyFill="1" applyBorder="1" applyAlignment="1">
      <alignment horizontal="left" vertical="center" wrapText="1"/>
    </xf>
    <xf numFmtId="0" fontId="13" fillId="0" borderId="11"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6" fillId="0" borderId="2" xfId="2" applyFont="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6" fillId="0" borderId="1" xfId="2" applyFont="1" applyBorder="1" applyAlignment="1">
      <alignment horizontal="center" vertical="center"/>
    </xf>
    <xf numFmtId="0" fontId="60" fillId="0" borderId="0" xfId="2" applyFont="1" applyAlignment="1">
      <alignment horizontal="center" vertical="center" wrapText="1"/>
    </xf>
    <xf numFmtId="0" fontId="10"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24" fillId="2" borderId="52" xfId="7" applyFont="1" applyFill="1" applyBorder="1" applyAlignment="1">
      <alignment horizontal="justify" vertical="center" wrapText="1"/>
    </xf>
    <xf numFmtId="0" fontId="24"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4" fillId="0" borderId="57" xfId="7" applyFont="1" applyBorder="1" applyAlignment="1">
      <alignment horizontal="justify" vertical="center" wrapText="1"/>
    </xf>
    <xf numFmtId="0" fontId="24" fillId="0" borderId="58" xfId="7" applyFont="1" applyBorder="1" applyAlignment="1">
      <alignment horizontal="justify" vertical="center" wrapText="1"/>
    </xf>
    <xf numFmtId="0" fontId="24" fillId="0" borderId="59" xfId="7" applyFont="1" applyBorder="1" applyAlignment="1">
      <alignment horizontal="justify" vertical="center" wrapText="1"/>
    </xf>
    <xf numFmtId="0" fontId="24" fillId="0" borderId="60" xfId="7" applyFont="1" applyBorder="1" applyAlignment="1">
      <alignment horizontal="justify" vertical="center" wrapText="1"/>
    </xf>
    <xf numFmtId="0" fontId="24" fillId="0" borderId="62" xfId="7" applyFont="1" applyBorder="1" applyAlignment="1">
      <alignment horizontal="justify" vertical="center" wrapText="1"/>
    </xf>
    <xf numFmtId="0" fontId="24" fillId="0" borderId="63" xfId="7" applyFont="1" applyBorder="1" applyAlignment="1">
      <alignment horizontal="justify" vertical="center" wrapText="1"/>
    </xf>
    <xf numFmtId="0" fontId="24" fillId="0" borderId="57" xfId="7" applyFont="1" applyBorder="1" applyAlignment="1">
      <alignment horizontal="left" vertical="center" wrapText="1"/>
    </xf>
    <xf numFmtId="0" fontId="24" fillId="0" borderId="58" xfId="7" applyFont="1" applyBorder="1" applyAlignment="1">
      <alignment horizontal="left" vertical="center" wrapText="1"/>
    </xf>
    <xf numFmtId="0" fontId="24" fillId="0" borderId="59" xfId="7" applyFont="1" applyBorder="1" applyAlignment="1">
      <alignment horizontal="left" vertical="center" wrapText="1"/>
    </xf>
    <xf numFmtId="0" fontId="24" fillId="2" borderId="63" xfId="7" applyFont="1" applyFill="1" applyBorder="1" applyAlignment="1">
      <alignment horizontal="center" vertical="center" wrapText="1"/>
    </xf>
    <xf numFmtId="0" fontId="24"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35" fillId="3" borderId="12" xfId="8" applyFont="1" applyFill="1" applyBorder="1" applyAlignment="1">
      <alignment horizontal="left" vertical="center" wrapText="1"/>
    </xf>
    <xf numFmtId="0" fontId="35" fillId="2" borderId="0" xfId="8" applyFont="1" applyFill="1" applyAlignment="1">
      <alignment horizontal="right" vertical="center"/>
    </xf>
    <xf numFmtId="0" fontId="35" fillId="2" borderId="0" xfId="8" applyFont="1" applyFill="1" applyAlignment="1">
      <alignment horizontal="center" vertical="center"/>
    </xf>
    <xf numFmtId="0" fontId="50" fillId="3" borderId="0" xfId="8" applyFont="1" applyFill="1" applyAlignment="1">
      <alignment horizontal="left" vertical="center" wrapText="1" shrinkToFit="1"/>
    </xf>
    <xf numFmtId="0" fontId="35" fillId="3" borderId="0" xfId="8" applyFont="1" applyFill="1" applyAlignment="1">
      <alignment horizontal="left" vertical="center" shrinkToFit="1"/>
    </xf>
    <xf numFmtId="0" fontId="41" fillId="2" borderId="4" xfId="8" applyFont="1" applyFill="1" applyBorder="1" applyAlignment="1">
      <alignment horizontal="center" vertical="center"/>
    </xf>
    <xf numFmtId="0" fontId="42" fillId="3" borderId="4" xfId="8" applyFont="1" applyFill="1" applyBorder="1" applyAlignment="1">
      <alignment horizontal="left" vertical="center"/>
    </xf>
    <xf numFmtId="0" fontId="37" fillId="3" borderId="4" xfId="8" applyFont="1" applyFill="1" applyBorder="1" applyAlignment="1">
      <alignment horizontal="center" vertical="center" wrapText="1"/>
    </xf>
    <xf numFmtId="0" fontId="38" fillId="3" borderId="6" xfId="8" applyFont="1" applyFill="1" applyBorder="1" applyAlignment="1">
      <alignment horizontal="left" vertical="center"/>
    </xf>
    <xf numFmtId="0" fontId="45" fillId="3" borderId="0" xfId="8" applyFont="1" applyFill="1" applyAlignment="1">
      <alignment horizontal="left" vertical="center"/>
    </xf>
    <xf numFmtId="0" fontId="37" fillId="3" borderId="6" xfId="8" applyFont="1" applyFill="1" applyBorder="1" applyAlignment="1">
      <alignment horizontal="center" vertical="center" wrapText="1"/>
    </xf>
    <xf numFmtId="0" fontId="38" fillId="3" borderId="4" xfId="8" applyFont="1" applyFill="1" applyBorder="1" applyAlignment="1">
      <alignment horizontal="left" vertical="center" wrapText="1"/>
    </xf>
    <xf numFmtId="0" fontId="42" fillId="3" borderId="4" xfId="8" applyFont="1" applyFill="1" applyBorder="1" applyAlignment="1">
      <alignment horizontal="left" vertical="center" wrapText="1"/>
    </xf>
    <xf numFmtId="0" fontId="41" fillId="2" borderId="6" xfId="8" applyFont="1" applyFill="1" applyBorder="1" applyAlignment="1">
      <alignment horizontal="center" vertical="center"/>
    </xf>
    <xf numFmtId="0" fontId="37" fillId="3" borderId="5" xfId="8" applyFont="1" applyFill="1" applyBorder="1" applyAlignment="1">
      <alignment horizontal="center" vertical="center" wrapText="1"/>
    </xf>
    <xf numFmtId="0" fontId="37" fillId="3" borderId="1" xfId="8" applyFont="1" applyFill="1" applyBorder="1" applyAlignment="1">
      <alignment horizontal="center" vertical="center" wrapText="1"/>
    </xf>
    <xf numFmtId="0" fontId="42" fillId="3" borderId="6" xfId="8" applyFont="1" applyFill="1" applyBorder="1" applyAlignment="1">
      <alignment horizontal="left" vertical="center" wrapText="1"/>
    </xf>
    <xf numFmtId="0" fontId="31" fillId="3" borderId="4" xfId="8" applyFont="1" applyFill="1" applyBorder="1" applyAlignment="1">
      <alignment horizontal="center" vertical="center" wrapText="1"/>
    </xf>
    <xf numFmtId="0" fontId="42" fillId="3" borderId="12" xfId="8" applyFont="1" applyFill="1" applyBorder="1" applyAlignment="1">
      <alignment horizontal="left" vertical="center"/>
    </xf>
    <xf numFmtId="0" fontId="31" fillId="3" borderId="4" xfId="8" applyFont="1" applyFill="1" applyBorder="1" applyAlignment="1">
      <alignment horizontal="center" vertical="center"/>
    </xf>
    <xf numFmtId="0" fontId="42" fillId="3" borderId="6" xfId="8" applyFont="1" applyFill="1" applyBorder="1" applyAlignment="1">
      <alignment horizontal="left" vertical="center"/>
    </xf>
    <xf numFmtId="0" fontId="50" fillId="2" borderId="15" xfId="8" applyFont="1" applyFill="1" applyBorder="1" applyAlignment="1">
      <alignment horizontal="center" vertical="center" shrinkToFit="1"/>
    </xf>
    <xf numFmtId="0" fontId="36" fillId="3" borderId="4" xfId="8" applyFont="1" applyFill="1" applyBorder="1" applyAlignment="1">
      <alignment horizontal="center" vertical="center"/>
    </xf>
    <xf numFmtId="0" fontId="31" fillId="3" borderId="4" xfId="8" quotePrefix="1" applyFont="1" applyFill="1" applyBorder="1" applyAlignment="1">
      <alignment horizontal="center" vertical="center"/>
    </xf>
    <xf numFmtId="0" fontId="31" fillId="3" borderId="4" xfId="8" applyFont="1" applyFill="1" applyBorder="1" applyAlignment="1">
      <alignment horizontal="left" vertical="top" wrapText="1"/>
    </xf>
    <xf numFmtId="0" fontId="31" fillId="3" borderId="12" xfId="8" applyFont="1" applyFill="1" applyBorder="1" applyAlignment="1">
      <alignment horizontal="left" vertical="top" wrapText="1"/>
    </xf>
    <xf numFmtId="0" fontId="38" fillId="3" borderId="4" xfId="8" applyFont="1" applyFill="1" applyBorder="1" applyAlignment="1">
      <alignment horizontal="left" vertical="center"/>
    </xf>
    <xf numFmtId="0" fontId="45" fillId="3" borderId="0" xfId="8" applyFont="1" applyFill="1" applyAlignment="1">
      <alignment horizontal="center" vertical="center"/>
    </xf>
    <xf numFmtId="0" fontId="10" fillId="0" borderId="40" xfId="9" applyFont="1" applyBorder="1" applyAlignment="1">
      <alignment horizontal="left" vertical="center"/>
    </xf>
    <xf numFmtId="0" fontId="10" fillId="0" borderId="4" xfId="9" applyFont="1" applyBorder="1" applyAlignment="1">
      <alignment horizontal="left" vertical="center"/>
    </xf>
    <xf numFmtId="0" fontId="10" fillId="0" borderId="3" xfId="9" applyFont="1" applyBorder="1" applyAlignment="1">
      <alignment horizontal="left" vertical="center" wrapText="1"/>
    </xf>
    <xf numFmtId="0" fontId="10" fillId="0" borderId="2" xfId="9" applyFont="1" applyBorder="1" applyAlignment="1">
      <alignment horizontal="left" vertical="center" wrapText="1"/>
    </xf>
    <xf numFmtId="0" fontId="10" fillId="0" borderId="12" xfId="9" applyFont="1" applyBorder="1" applyAlignment="1">
      <alignment horizontal="left" vertical="center" wrapText="1"/>
    </xf>
    <xf numFmtId="0" fontId="10" fillId="0" borderId="10" xfId="9" applyFont="1" applyBorder="1" applyAlignment="1">
      <alignment horizontal="left" vertical="center" wrapText="1"/>
    </xf>
    <xf numFmtId="0" fontId="10" fillId="0" borderId="8" xfId="9" applyFont="1" applyBorder="1" applyAlignment="1">
      <alignment horizontal="left" vertical="center" wrapText="1"/>
    </xf>
    <xf numFmtId="0" fontId="10" fillId="0" borderId="8" xfId="9" applyFont="1" applyBorder="1" applyAlignment="1">
      <alignment horizontal="left" vertical="center"/>
    </xf>
    <xf numFmtId="0" fontId="10" fillId="0" borderId="2" xfId="9" applyFont="1" applyBorder="1" applyAlignment="1">
      <alignment horizontal="left" vertical="center"/>
    </xf>
    <xf numFmtId="0" fontId="10" fillId="0" borderId="8" xfId="9" applyFont="1" applyBorder="1" applyAlignment="1">
      <alignment horizontal="left" vertical="top" wrapText="1"/>
    </xf>
    <xf numFmtId="0" fontId="10"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0" fillId="0" borderId="15"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0" fillId="0" borderId="1" xfId="7" applyFont="1" applyBorder="1" applyAlignment="1">
      <alignment horizontal="center" vertical="center" wrapText="1"/>
    </xf>
    <xf numFmtId="0" fontId="10"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2651760</xdr:colOff>
          <xdr:row>15</xdr:row>
          <xdr:rowOff>754380</xdr:rowOff>
        </xdr:from>
        <xdr:to>
          <xdr:col>2</xdr:col>
          <xdr:colOff>2689860</xdr:colOff>
          <xdr:row>16</xdr:row>
          <xdr:rowOff>45720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19921875" defaultRowHeight="13.2"/>
  <cols>
    <col min="1" max="65" width="2.5" style="128" customWidth="1"/>
    <col min="66" max="71" width="2.19921875" style="128"/>
    <col min="72" max="72" width="1.09765625" style="128" customWidth="1"/>
    <col min="73" max="256" width="2.19921875" style="128"/>
    <col min="257" max="257" width="2.5" style="128" bestFit="1" customWidth="1"/>
    <col min="258" max="258" width="2.19921875" style="128"/>
    <col min="259" max="259" width="2.5" style="128" bestFit="1" customWidth="1"/>
    <col min="260" max="512" width="2.19921875" style="128"/>
    <col min="513" max="513" width="2.5" style="128" bestFit="1" customWidth="1"/>
    <col min="514" max="514" width="2.19921875" style="128"/>
    <col min="515" max="515" width="2.5" style="128" bestFit="1" customWidth="1"/>
    <col min="516" max="768" width="2.19921875" style="128"/>
    <col min="769" max="769" width="2.5" style="128" bestFit="1" customWidth="1"/>
    <col min="770" max="770" width="2.19921875" style="128"/>
    <col min="771" max="771" width="2.5" style="128" bestFit="1" customWidth="1"/>
    <col min="772" max="1024" width="2.19921875" style="128"/>
    <col min="1025" max="1025" width="2.5" style="128" bestFit="1" customWidth="1"/>
    <col min="1026" max="1026" width="2.19921875" style="128"/>
    <col min="1027" max="1027" width="2.5" style="128" bestFit="1" customWidth="1"/>
    <col min="1028" max="1280" width="2.19921875" style="128"/>
    <col min="1281" max="1281" width="2.5" style="128" bestFit="1" customWidth="1"/>
    <col min="1282" max="1282" width="2.19921875" style="128"/>
    <col min="1283" max="1283" width="2.5" style="128" bestFit="1" customWidth="1"/>
    <col min="1284" max="1536" width="2.19921875" style="128"/>
    <col min="1537" max="1537" width="2.5" style="128" bestFit="1" customWidth="1"/>
    <col min="1538" max="1538" width="2.19921875" style="128"/>
    <col min="1539" max="1539" width="2.5" style="128" bestFit="1" customWidth="1"/>
    <col min="1540" max="1792" width="2.19921875" style="128"/>
    <col min="1793" max="1793" width="2.5" style="128" bestFit="1" customWidth="1"/>
    <col min="1794" max="1794" width="2.19921875" style="128"/>
    <col min="1795" max="1795" width="2.5" style="128" bestFit="1" customWidth="1"/>
    <col min="1796" max="2048" width="2.19921875" style="128"/>
    <col min="2049" max="2049" width="2.5" style="128" bestFit="1" customWidth="1"/>
    <col min="2050" max="2050" width="2.19921875" style="128"/>
    <col min="2051" max="2051" width="2.5" style="128" bestFit="1" customWidth="1"/>
    <col min="2052" max="2304" width="2.19921875" style="128"/>
    <col min="2305" max="2305" width="2.5" style="128" bestFit="1" customWidth="1"/>
    <col min="2306" max="2306" width="2.19921875" style="128"/>
    <col min="2307" max="2307" width="2.5" style="128" bestFit="1" customWidth="1"/>
    <col min="2308" max="2560" width="2.19921875" style="128"/>
    <col min="2561" max="2561" width="2.5" style="128" bestFit="1" customWidth="1"/>
    <col min="2562" max="2562" width="2.19921875" style="128"/>
    <col min="2563" max="2563" width="2.5" style="128" bestFit="1" customWidth="1"/>
    <col min="2564" max="2816" width="2.19921875" style="128"/>
    <col min="2817" max="2817" width="2.5" style="128" bestFit="1" customWidth="1"/>
    <col min="2818" max="2818" width="2.19921875" style="128"/>
    <col min="2819" max="2819" width="2.5" style="128" bestFit="1" customWidth="1"/>
    <col min="2820" max="3072" width="2.19921875" style="128"/>
    <col min="3073" max="3073" width="2.5" style="128" bestFit="1" customWidth="1"/>
    <col min="3074" max="3074" width="2.19921875" style="128"/>
    <col min="3075" max="3075" width="2.5" style="128" bestFit="1" customWidth="1"/>
    <col min="3076" max="3328" width="2.19921875" style="128"/>
    <col min="3329" max="3329" width="2.5" style="128" bestFit="1" customWidth="1"/>
    <col min="3330" max="3330" width="2.19921875" style="128"/>
    <col min="3331" max="3331" width="2.5" style="128" bestFit="1" customWidth="1"/>
    <col min="3332" max="3584" width="2.19921875" style="128"/>
    <col min="3585" max="3585" width="2.5" style="128" bestFit="1" customWidth="1"/>
    <col min="3586" max="3586" width="2.19921875" style="128"/>
    <col min="3587" max="3587" width="2.5" style="128" bestFit="1" customWidth="1"/>
    <col min="3588" max="3840" width="2.19921875" style="128"/>
    <col min="3841" max="3841" width="2.5" style="128" bestFit="1" customWidth="1"/>
    <col min="3842" max="3842" width="2.19921875" style="128"/>
    <col min="3843" max="3843" width="2.5" style="128" bestFit="1" customWidth="1"/>
    <col min="3844" max="4096" width="2.19921875" style="128"/>
    <col min="4097" max="4097" width="2.5" style="128" bestFit="1" customWidth="1"/>
    <col min="4098" max="4098" width="2.19921875" style="128"/>
    <col min="4099" max="4099" width="2.5" style="128" bestFit="1" customWidth="1"/>
    <col min="4100" max="4352" width="2.19921875" style="128"/>
    <col min="4353" max="4353" width="2.5" style="128" bestFit="1" customWidth="1"/>
    <col min="4354" max="4354" width="2.19921875" style="128"/>
    <col min="4355" max="4355" width="2.5" style="128" bestFit="1" customWidth="1"/>
    <col min="4356" max="4608" width="2.19921875" style="128"/>
    <col min="4609" max="4609" width="2.5" style="128" bestFit="1" customWidth="1"/>
    <col min="4610" max="4610" width="2.19921875" style="128"/>
    <col min="4611" max="4611" width="2.5" style="128" bestFit="1" customWidth="1"/>
    <col min="4612" max="4864" width="2.19921875" style="128"/>
    <col min="4865" max="4865" width="2.5" style="128" bestFit="1" customWidth="1"/>
    <col min="4866" max="4866" width="2.19921875" style="128"/>
    <col min="4867" max="4867" width="2.5" style="128" bestFit="1" customWidth="1"/>
    <col min="4868" max="5120" width="2.19921875" style="128"/>
    <col min="5121" max="5121" width="2.5" style="128" bestFit="1" customWidth="1"/>
    <col min="5122" max="5122" width="2.19921875" style="128"/>
    <col min="5123" max="5123" width="2.5" style="128" bestFit="1" customWidth="1"/>
    <col min="5124" max="5376" width="2.19921875" style="128"/>
    <col min="5377" max="5377" width="2.5" style="128" bestFit="1" customWidth="1"/>
    <col min="5378" max="5378" width="2.19921875" style="128"/>
    <col min="5379" max="5379" width="2.5" style="128" bestFit="1" customWidth="1"/>
    <col min="5380" max="5632" width="2.19921875" style="128"/>
    <col min="5633" max="5633" width="2.5" style="128" bestFit="1" customWidth="1"/>
    <col min="5634" max="5634" width="2.19921875" style="128"/>
    <col min="5635" max="5635" width="2.5" style="128" bestFit="1" customWidth="1"/>
    <col min="5636" max="5888" width="2.19921875" style="128"/>
    <col min="5889" max="5889" width="2.5" style="128" bestFit="1" customWidth="1"/>
    <col min="5890" max="5890" width="2.19921875" style="128"/>
    <col min="5891" max="5891" width="2.5" style="128" bestFit="1" customWidth="1"/>
    <col min="5892" max="6144" width="2.19921875" style="128"/>
    <col min="6145" max="6145" width="2.5" style="128" bestFit="1" customWidth="1"/>
    <col min="6146" max="6146" width="2.19921875" style="128"/>
    <col min="6147" max="6147" width="2.5" style="128" bestFit="1" customWidth="1"/>
    <col min="6148" max="6400" width="2.19921875" style="128"/>
    <col min="6401" max="6401" width="2.5" style="128" bestFit="1" customWidth="1"/>
    <col min="6402" max="6402" width="2.19921875" style="128"/>
    <col min="6403" max="6403" width="2.5" style="128" bestFit="1" customWidth="1"/>
    <col min="6404" max="6656" width="2.19921875" style="128"/>
    <col min="6657" max="6657" width="2.5" style="128" bestFit="1" customWidth="1"/>
    <col min="6658" max="6658" width="2.19921875" style="128"/>
    <col min="6659" max="6659" width="2.5" style="128" bestFit="1" customWidth="1"/>
    <col min="6660" max="6912" width="2.19921875" style="128"/>
    <col min="6913" max="6913" width="2.5" style="128" bestFit="1" customWidth="1"/>
    <col min="6914" max="6914" width="2.19921875" style="128"/>
    <col min="6915" max="6915" width="2.5" style="128" bestFit="1" customWidth="1"/>
    <col min="6916" max="7168" width="2.19921875" style="128"/>
    <col min="7169" max="7169" width="2.5" style="128" bestFit="1" customWidth="1"/>
    <col min="7170" max="7170" width="2.19921875" style="128"/>
    <col min="7171" max="7171" width="2.5" style="128" bestFit="1" customWidth="1"/>
    <col min="7172" max="7424" width="2.19921875" style="128"/>
    <col min="7425" max="7425" width="2.5" style="128" bestFit="1" customWidth="1"/>
    <col min="7426" max="7426" width="2.19921875" style="128"/>
    <col min="7427" max="7427" width="2.5" style="128" bestFit="1" customWidth="1"/>
    <col min="7428" max="7680" width="2.19921875" style="128"/>
    <col min="7681" max="7681" width="2.5" style="128" bestFit="1" customWidth="1"/>
    <col min="7682" max="7682" width="2.19921875" style="128"/>
    <col min="7683" max="7683" width="2.5" style="128" bestFit="1" customWidth="1"/>
    <col min="7684" max="7936" width="2.19921875" style="128"/>
    <col min="7937" max="7937" width="2.5" style="128" bestFit="1" customWidth="1"/>
    <col min="7938" max="7938" width="2.19921875" style="128"/>
    <col min="7939" max="7939" width="2.5" style="128" bestFit="1" customWidth="1"/>
    <col min="7940" max="8192" width="2.19921875" style="128"/>
    <col min="8193" max="8193" width="2.5" style="128" bestFit="1" customWidth="1"/>
    <col min="8194" max="8194" width="2.19921875" style="128"/>
    <col min="8195" max="8195" width="2.5" style="128" bestFit="1" customWidth="1"/>
    <col min="8196" max="8448" width="2.19921875" style="128"/>
    <col min="8449" max="8449" width="2.5" style="128" bestFit="1" customWidth="1"/>
    <col min="8450" max="8450" width="2.19921875" style="128"/>
    <col min="8451" max="8451" width="2.5" style="128" bestFit="1" customWidth="1"/>
    <col min="8452" max="8704" width="2.19921875" style="128"/>
    <col min="8705" max="8705" width="2.5" style="128" bestFit="1" customWidth="1"/>
    <col min="8706" max="8706" width="2.19921875" style="128"/>
    <col min="8707" max="8707" width="2.5" style="128" bestFit="1" customWidth="1"/>
    <col min="8708" max="8960" width="2.19921875" style="128"/>
    <col min="8961" max="8961" width="2.5" style="128" bestFit="1" customWidth="1"/>
    <col min="8962" max="8962" width="2.19921875" style="128"/>
    <col min="8963" max="8963" width="2.5" style="128" bestFit="1" customWidth="1"/>
    <col min="8964" max="9216" width="2.19921875" style="128"/>
    <col min="9217" max="9217" width="2.5" style="128" bestFit="1" customWidth="1"/>
    <col min="9218" max="9218" width="2.19921875" style="128"/>
    <col min="9219" max="9219" width="2.5" style="128" bestFit="1" customWidth="1"/>
    <col min="9220" max="9472" width="2.19921875" style="128"/>
    <col min="9473" max="9473" width="2.5" style="128" bestFit="1" customWidth="1"/>
    <col min="9474" max="9474" width="2.19921875" style="128"/>
    <col min="9475" max="9475" width="2.5" style="128" bestFit="1" customWidth="1"/>
    <col min="9476" max="9728" width="2.19921875" style="128"/>
    <col min="9729" max="9729" width="2.5" style="128" bestFit="1" customWidth="1"/>
    <col min="9730" max="9730" width="2.19921875" style="128"/>
    <col min="9731" max="9731" width="2.5" style="128" bestFit="1" customWidth="1"/>
    <col min="9732" max="9984" width="2.19921875" style="128"/>
    <col min="9985" max="9985" width="2.5" style="128" bestFit="1" customWidth="1"/>
    <col min="9986" max="9986" width="2.19921875" style="128"/>
    <col min="9987" max="9987" width="2.5" style="128" bestFit="1" customWidth="1"/>
    <col min="9988" max="10240" width="2.19921875" style="128"/>
    <col min="10241" max="10241" width="2.5" style="128" bestFit="1" customWidth="1"/>
    <col min="10242" max="10242" width="2.19921875" style="128"/>
    <col min="10243" max="10243" width="2.5" style="128" bestFit="1" customWidth="1"/>
    <col min="10244" max="10496" width="2.19921875" style="128"/>
    <col min="10497" max="10497" width="2.5" style="128" bestFit="1" customWidth="1"/>
    <col min="10498" max="10498" width="2.19921875" style="128"/>
    <col min="10499" max="10499" width="2.5" style="128" bestFit="1" customWidth="1"/>
    <col min="10500" max="10752" width="2.19921875" style="128"/>
    <col min="10753" max="10753" width="2.5" style="128" bestFit="1" customWidth="1"/>
    <col min="10754" max="10754" width="2.19921875" style="128"/>
    <col min="10755" max="10755" width="2.5" style="128" bestFit="1" customWidth="1"/>
    <col min="10756" max="11008" width="2.19921875" style="128"/>
    <col min="11009" max="11009" width="2.5" style="128" bestFit="1" customWidth="1"/>
    <col min="11010" max="11010" width="2.19921875" style="128"/>
    <col min="11011" max="11011" width="2.5" style="128" bestFit="1" customWidth="1"/>
    <col min="11012" max="11264" width="2.19921875" style="128"/>
    <col min="11265" max="11265" width="2.5" style="128" bestFit="1" customWidth="1"/>
    <col min="11266" max="11266" width="2.19921875" style="128"/>
    <col min="11267" max="11267" width="2.5" style="128" bestFit="1" customWidth="1"/>
    <col min="11268" max="11520" width="2.19921875" style="128"/>
    <col min="11521" max="11521" width="2.5" style="128" bestFit="1" customWidth="1"/>
    <col min="11522" max="11522" width="2.19921875" style="128"/>
    <col min="11523" max="11523" width="2.5" style="128" bestFit="1" customWidth="1"/>
    <col min="11524" max="11776" width="2.19921875" style="128"/>
    <col min="11777" max="11777" width="2.5" style="128" bestFit="1" customWidth="1"/>
    <col min="11778" max="11778" width="2.19921875" style="128"/>
    <col min="11779" max="11779" width="2.5" style="128" bestFit="1" customWidth="1"/>
    <col min="11780" max="12032" width="2.19921875" style="128"/>
    <col min="12033" max="12033" width="2.5" style="128" bestFit="1" customWidth="1"/>
    <col min="12034" max="12034" width="2.19921875" style="128"/>
    <col min="12035" max="12035" width="2.5" style="128" bestFit="1" customWidth="1"/>
    <col min="12036" max="12288" width="2.19921875" style="128"/>
    <col min="12289" max="12289" width="2.5" style="128" bestFit="1" customWidth="1"/>
    <col min="12290" max="12290" width="2.19921875" style="128"/>
    <col min="12291" max="12291" width="2.5" style="128" bestFit="1" customWidth="1"/>
    <col min="12292" max="12544" width="2.19921875" style="128"/>
    <col min="12545" max="12545" width="2.5" style="128" bestFit="1" customWidth="1"/>
    <col min="12546" max="12546" width="2.19921875" style="128"/>
    <col min="12547" max="12547" width="2.5" style="128" bestFit="1" customWidth="1"/>
    <col min="12548" max="12800" width="2.19921875" style="128"/>
    <col min="12801" max="12801" width="2.5" style="128" bestFit="1" customWidth="1"/>
    <col min="12802" max="12802" width="2.19921875" style="128"/>
    <col min="12803" max="12803" width="2.5" style="128" bestFit="1" customWidth="1"/>
    <col min="12804" max="13056" width="2.19921875" style="128"/>
    <col min="13057" max="13057" width="2.5" style="128" bestFit="1" customWidth="1"/>
    <col min="13058" max="13058" width="2.19921875" style="128"/>
    <col min="13059" max="13059" width="2.5" style="128" bestFit="1" customWidth="1"/>
    <col min="13060" max="13312" width="2.19921875" style="128"/>
    <col min="13313" max="13313" width="2.5" style="128" bestFit="1" customWidth="1"/>
    <col min="13314" max="13314" width="2.19921875" style="128"/>
    <col min="13315" max="13315" width="2.5" style="128" bestFit="1" customWidth="1"/>
    <col min="13316" max="13568" width="2.19921875" style="128"/>
    <col min="13569" max="13569" width="2.5" style="128" bestFit="1" customWidth="1"/>
    <col min="13570" max="13570" width="2.19921875" style="128"/>
    <col min="13571" max="13571" width="2.5" style="128" bestFit="1" customWidth="1"/>
    <col min="13572" max="13824" width="2.19921875" style="128"/>
    <col min="13825" max="13825" width="2.5" style="128" bestFit="1" customWidth="1"/>
    <col min="13826" max="13826" width="2.19921875" style="128"/>
    <col min="13827" max="13827" width="2.5" style="128" bestFit="1" customWidth="1"/>
    <col min="13828" max="14080" width="2.19921875" style="128"/>
    <col min="14081" max="14081" width="2.5" style="128" bestFit="1" customWidth="1"/>
    <col min="14082" max="14082" width="2.19921875" style="128"/>
    <col min="14083" max="14083" width="2.5" style="128" bestFit="1" customWidth="1"/>
    <col min="14084" max="14336" width="2.19921875" style="128"/>
    <col min="14337" max="14337" width="2.5" style="128" bestFit="1" customWidth="1"/>
    <col min="14338" max="14338" width="2.19921875" style="128"/>
    <col min="14339" max="14339" width="2.5" style="128" bestFit="1" customWidth="1"/>
    <col min="14340" max="14592" width="2.19921875" style="128"/>
    <col min="14593" max="14593" width="2.5" style="128" bestFit="1" customWidth="1"/>
    <col min="14594" max="14594" width="2.19921875" style="128"/>
    <col min="14595" max="14595" width="2.5" style="128" bestFit="1" customWidth="1"/>
    <col min="14596" max="14848" width="2.19921875" style="128"/>
    <col min="14849" max="14849" width="2.5" style="128" bestFit="1" customWidth="1"/>
    <col min="14850" max="14850" width="2.19921875" style="128"/>
    <col min="14851" max="14851" width="2.5" style="128" bestFit="1" customWidth="1"/>
    <col min="14852" max="15104" width="2.19921875" style="128"/>
    <col min="15105" max="15105" width="2.5" style="128" bestFit="1" customWidth="1"/>
    <col min="15106" max="15106" width="2.19921875" style="128"/>
    <col min="15107" max="15107" width="2.5" style="128" bestFit="1" customWidth="1"/>
    <col min="15108" max="15360" width="2.19921875" style="128"/>
    <col min="15361" max="15361" width="2.5" style="128" bestFit="1" customWidth="1"/>
    <col min="15362" max="15362" width="2.19921875" style="128"/>
    <col min="15363" max="15363" width="2.5" style="128" bestFit="1" customWidth="1"/>
    <col min="15364" max="15616" width="2.19921875" style="128"/>
    <col min="15617" max="15617" width="2.5" style="128" bestFit="1" customWidth="1"/>
    <col min="15618" max="15618" width="2.19921875" style="128"/>
    <col min="15619" max="15619" width="2.5" style="128" bestFit="1" customWidth="1"/>
    <col min="15620" max="15872" width="2.19921875" style="128"/>
    <col min="15873" max="15873" width="2.5" style="128" bestFit="1" customWidth="1"/>
    <col min="15874" max="15874" width="2.19921875" style="128"/>
    <col min="15875" max="15875" width="2.5" style="128" bestFit="1" customWidth="1"/>
    <col min="15876" max="16128" width="2.19921875" style="128"/>
    <col min="16129" max="16129" width="2.5" style="128" bestFit="1" customWidth="1"/>
    <col min="16130" max="16130" width="2.19921875" style="128"/>
    <col min="16131" max="16131" width="2.5" style="128" bestFit="1" customWidth="1"/>
    <col min="16132" max="16384" width="2.19921875" style="128"/>
  </cols>
  <sheetData>
    <row r="1" spans="1:129" ht="18" customHeight="1">
      <c r="A1" s="247" t="s">
        <v>0</v>
      </c>
      <c r="B1" s="247"/>
      <c r="C1" s="247"/>
      <c r="D1" s="247"/>
      <c r="E1" s="247"/>
      <c r="F1" s="247"/>
      <c r="G1" s="247"/>
      <c r="H1" s="247"/>
      <c r="I1" s="247"/>
      <c r="J1" s="247"/>
      <c r="K1" s="247"/>
      <c r="L1" s="247"/>
      <c r="M1" s="247"/>
      <c r="N1" s="247"/>
      <c r="O1" s="247"/>
      <c r="P1" s="247"/>
      <c r="Q1" s="247"/>
      <c r="R1" s="247"/>
    </row>
    <row r="2" spans="1:129" ht="62.25" customHeight="1">
      <c r="A2" s="285" t="s">
        <v>1</v>
      </c>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171"/>
      <c r="BK2" s="171"/>
      <c r="BL2" s="171"/>
    </row>
    <row r="3" spans="1:129" s="5" customFormat="1" ht="19.5" customHeight="1" thickBot="1">
      <c r="A3" s="4"/>
      <c r="B3" s="248" t="s">
        <v>2</v>
      </c>
      <c r="C3" s="248"/>
      <c r="D3" s="248"/>
      <c r="E3" s="248"/>
      <c r="F3" s="248"/>
      <c r="G3" s="248"/>
      <c r="H3" s="248"/>
      <c r="I3" s="248"/>
      <c r="J3" s="248"/>
      <c r="K3" s="248"/>
      <c r="L3" s="248"/>
      <c r="M3" s="248"/>
      <c r="N3" s="248"/>
      <c r="O3" s="248"/>
      <c r="P3" s="3"/>
      <c r="Q3" s="3"/>
      <c r="R3" s="3"/>
      <c r="S3" s="248"/>
      <c r="T3" s="248"/>
      <c r="U3" s="248"/>
      <c r="V3" s="248"/>
      <c r="W3" s="248"/>
      <c r="X3" s="248"/>
      <c r="Y3" s="248"/>
      <c r="Z3" s="248"/>
      <c r="AA3" s="248"/>
      <c r="AB3" s="248"/>
      <c r="AC3" s="248"/>
      <c r="AD3" s="248"/>
      <c r="AE3" s="248"/>
      <c r="AF3" s="248"/>
      <c r="AG3" s="248"/>
      <c r="AH3" s="248"/>
      <c r="AI3" s="3"/>
      <c r="AJ3" s="3"/>
      <c r="BK3" s="2"/>
      <c r="BL3" s="2"/>
    </row>
    <row r="4" spans="1:129" s="25" customFormat="1" ht="27" customHeight="1">
      <c r="A4" s="116"/>
      <c r="B4" s="262" t="s">
        <v>3</v>
      </c>
      <c r="C4" s="263"/>
      <c r="D4" s="264" t="s">
        <v>4</v>
      </c>
      <c r="E4" s="265"/>
      <c r="F4" s="265"/>
      <c r="G4" s="265"/>
      <c r="H4" s="265"/>
      <c r="I4" s="265"/>
      <c r="J4" s="265"/>
      <c r="K4" s="265"/>
      <c r="L4" s="265"/>
      <c r="M4" s="265"/>
      <c r="N4" s="265"/>
      <c r="O4" s="266"/>
      <c r="Q4" s="286" t="s">
        <v>5</v>
      </c>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115"/>
      <c r="BK4" s="115"/>
      <c r="BL4" s="156"/>
    </row>
    <row r="5" spans="1:129" s="25" customFormat="1" ht="45" customHeight="1" thickBot="1">
      <c r="A5" s="116"/>
      <c r="B5" s="252"/>
      <c r="C5" s="253"/>
      <c r="D5" s="255" t="s">
        <v>6</v>
      </c>
      <c r="E5" s="256"/>
      <c r="F5" s="256"/>
      <c r="G5" s="256"/>
      <c r="H5" s="256"/>
      <c r="I5" s="256"/>
      <c r="J5" s="256"/>
      <c r="K5" s="256"/>
      <c r="L5" s="256"/>
      <c r="M5" s="256"/>
      <c r="N5" s="256"/>
      <c r="O5" s="257"/>
      <c r="Q5" s="286" t="s">
        <v>7</v>
      </c>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115"/>
      <c r="BK5" s="115"/>
      <c r="BL5" s="156"/>
    </row>
    <row r="6" spans="1:129" s="87" customFormat="1" ht="13.5" customHeight="1">
      <c r="A6" s="122"/>
      <c r="B6" s="111" t="s">
        <v>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Y6" s="239"/>
      <c r="AZ6" s="239"/>
      <c r="BA6" s="239"/>
      <c r="BB6" s="239"/>
      <c r="BC6" s="239"/>
      <c r="BD6" s="239"/>
      <c r="BE6" s="239"/>
      <c r="BF6" s="239"/>
      <c r="BG6" s="239"/>
      <c r="BH6" s="239"/>
      <c r="BI6" s="239"/>
      <c r="BJ6" s="239"/>
      <c r="BK6" s="239"/>
      <c r="BL6" s="239"/>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row>
    <row r="7" spans="1:129" s="87" customFormat="1" ht="19.5" customHeight="1">
      <c r="A7" s="122"/>
      <c r="B7" s="25" t="s">
        <v>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Y7" s="239"/>
      <c r="AZ7" s="239"/>
      <c r="BA7" s="239"/>
      <c r="BB7" s="240"/>
      <c r="BC7" s="240"/>
      <c r="BD7" s="240"/>
      <c r="BE7" s="240"/>
      <c r="BF7" s="240"/>
      <c r="BG7" s="240"/>
      <c r="BH7" s="240"/>
      <c r="BI7" s="240"/>
      <c r="BJ7" s="240"/>
      <c r="BK7" s="240"/>
      <c r="BL7" s="240"/>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58" t="s">
        <v>10</v>
      </c>
      <c r="C8" s="259"/>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60"/>
      <c r="AF8" s="249" t="s">
        <v>11</v>
      </c>
      <c r="AG8" s="250"/>
      <c r="AH8" s="250"/>
      <c r="AI8" s="250"/>
      <c r="AJ8" s="250"/>
      <c r="AK8" s="250"/>
      <c r="AL8" s="250"/>
      <c r="AM8" s="250"/>
      <c r="AN8" s="250"/>
      <c r="AO8" s="254"/>
      <c r="AP8" s="241" t="s">
        <v>12</v>
      </c>
      <c r="AQ8" s="242"/>
      <c r="AR8" s="242"/>
      <c r="AS8" s="242"/>
      <c r="AT8" s="242"/>
      <c r="AU8" s="242"/>
      <c r="AV8" s="243"/>
      <c r="AW8" s="119"/>
      <c r="AY8" s="239"/>
      <c r="AZ8" s="239"/>
      <c r="BA8" s="239"/>
      <c r="BB8" s="239"/>
      <c r="BC8" s="239"/>
      <c r="BD8" s="239"/>
      <c r="BE8" s="239"/>
      <c r="BF8" s="239"/>
      <c r="BG8" s="239"/>
      <c r="BH8" s="239"/>
      <c r="BI8" s="239"/>
      <c r="BJ8" s="239"/>
      <c r="BK8" s="239"/>
      <c r="BL8" s="239"/>
    </row>
    <row r="9" spans="1:129" s="5" customFormat="1" ht="27.75" customHeight="1">
      <c r="B9" s="249" t="s">
        <v>13</v>
      </c>
      <c r="C9" s="250"/>
      <c r="D9" s="250"/>
      <c r="E9" s="250"/>
      <c r="F9" s="250"/>
      <c r="G9" s="250"/>
      <c r="H9" s="254"/>
      <c r="I9" s="290"/>
      <c r="J9" s="291"/>
      <c r="K9" s="291"/>
      <c r="L9" s="291"/>
      <c r="M9" s="291"/>
      <c r="N9" s="291"/>
      <c r="O9" s="291"/>
      <c r="P9" s="291"/>
      <c r="Q9" s="291"/>
      <c r="R9" s="291"/>
      <c r="S9" s="291"/>
      <c r="T9" s="291"/>
      <c r="U9" s="291"/>
      <c r="V9" s="291"/>
      <c r="W9" s="291"/>
      <c r="X9" s="291"/>
      <c r="Y9" s="291"/>
      <c r="Z9" s="291"/>
      <c r="AA9" s="291"/>
      <c r="AB9" s="291"/>
      <c r="AC9" s="291"/>
      <c r="AD9" s="291"/>
      <c r="AE9" s="292"/>
      <c r="AF9" s="226" t="s">
        <v>500</v>
      </c>
      <c r="AG9" s="249" t="s">
        <v>14</v>
      </c>
      <c r="AH9" s="250"/>
      <c r="AI9" s="250"/>
      <c r="AJ9" s="250"/>
      <c r="AK9" s="226" t="s">
        <v>500</v>
      </c>
      <c r="AL9" s="251" t="s">
        <v>15</v>
      </c>
      <c r="AM9" s="251"/>
      <c r="AN9" s="251"/>
      <c r="AO9" s="251"/>
      <c r="AP9" s="244" t="s">
        <v>16</v>
      </c>
      <c r="AQ9" s="245"/>
      <c r="AR9" s="245"/>
      <c r="AS9" s="245"/>
      <c r="AT9" s="245"/>
      <c r="AU9" s="245"/>
      <c r="AV9" s="246"/>
      <c r="AW9" s="17"/>
      <c r="AY9" s="239"/>
      <c r="AZ9" s="239"/>
      <c r="BA9" s="239"/>
      <c r="BB9" s="239"/>
      <c r="BC9" s="239"/>
      <c r="BD9" s="239"/>
      <c r="BE9" s="239"/>
      <c r="BF9" s="239"/>
      <c r="BG9" s="239"/>
      <c r="BH9" s="239"/>
      <c r="BI9" s="239"/>
      <c r="BJ9" s="239"/>
      <c r="BK9" s="239"/>
      <c r="BL9" s="239"/>
    </row>
    <row r="10" spans="1:129" s="5" customFormat="1" ht="27.75" customHeight="1">
      <c r="B10" s="249" t="s">
        <v>17</v>
      </c>
      <c r="C10" s="250"/>
      <c r="D10" s="250"/>
      <c r="E10" s="250"/>
      <c r="F10" s="250"/>
      <c r="G10" s="250"/>
      <c r="H10" s="254"/>
      <c r="I10" s="290"/>
      <c r="J10" s="291"/>
      <c r="K10" s="291"/>
      <c r="L10" s="291"/>
      <c r="M10" s="291"/>
      <c r="N10" s="291"/>
      <c r="O10" s="291"/>
      <c r="P10" s="291"/>
      <c r="Q10" s="291"/>
      <c r="R10" s="291"/>
      <c r="S10" s="291"/>
      <c r="T10" s="291"/>
      <c r="U10" s="291"/>
      <c r="V10" s="291"/>
      <c r="W10" s="291"/>
      <c r="X10" s="291"/>
      <c r="Y10" s="291"/>
      <c r="Z10" s="291"/>
      <c r="AA10" s="291"/>
      <c r="AB10" s="291"/>
      <c r="AC10" s="291"/>
      <c r="AD10" s="291"/>
      <c r="AE10" s="292"/>
      <c r="AF10" s="226" t="s">
        <v>500</v>
      </c>
      <c r="AG10" s="249" t="s">
        <v>14</v>
      </c>
      <c r="AH10" s="250"/>
      <c r="AI10" s="250"/>
      <c r="AJ10" s="250"/>
      <c r="AK10" s="226" t="s">
        <v>500</v>
      </c>
      <c r="AL10" s="251" t="s">
        <v>15</v>
      </c>
      <c r="AM10" s="251"/>
      <c r="AN10" s="251"/>
      <c r="AO10" s="251"/>
      <c r="AP10" s="287"/>
      <c r="AQ10" s="288"/>
      <c r="AR10" s="288"/>
      <c r="AS10" s="288"/>
      <c r="AT10" s="288"/>
      <c r="AU10" s="288"/>
      <c r="AV10" s="289"/>
      <c r="AW10" s="17"/>
      <c r="AY10" s="239"/>
      <c r="AZ10" s="239"/>
      <c r="BA10" s="239"/>
      <c r="BB10" s="27"/>
      <c r="BC10" s="27"/>
      <c r="BD10" s="27"/>
      <c r="BE10" s="27"/>
      <c r="BF10" s="27"/>
      <c r="BG10" s="27"/>
      <c r="BH10" s="27"/>
      <c r="BI10" s="27"/>
      <c r="BJ10" s="27"/>
      <c r="BK10" s="27"/>
      <c r="BL10" s="27"/>
    </row>
    <row r="11" spans="1:129" ht="13.5" customHeight="1">
      <c r="B11" s="261" t="s">
        <v>18</v>
      </c>
      <c r="C11" s="261"/>
      <c r="D11" s="261"/>
      <c r="E11" s="261"/>
      <c r="F11" s="261"/>
      <c r="G11" s="261"/>
      <c r="H11" s="261"/>
      <c r="I11" s="261"/>
      <c r="J11" s="261"/>
      <c r="K11" s="261"/>
      <c r="L11" s="261"/>
      <c r="M11" s="261"/>
      <c r="N11" s="261"/>
      <c r="O11" s="261"/>
      <c r="P11" s="261"/>
      <c r="Q11" s="261"/>
      <c r="R11" s="261"/>
      <c r="S11" s="261"/>
      <c r="T11" s="261"/>
      <c r="U11" s="261"/>
      <c r="V11" s="261"/>
      <c r="W11" s="261"/>
      <c r="X11" s="261"/>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Y11" s="239"/>
      <c r="AZ11" s="239"/>
      <c r="BA11" s="239"/>
      <c r="BB11" s="27"/>
      <c r="BC11" s="27"/>
      <c r="BD11" s="27"/>
      <c r="BE11" s="27"/>
      <c r="BF11" s="27"/>
      <c r="BG11" s="27"/>
      <c r="BH11" s="27"/>
      <c r="BI11" s="27"/>
      <c r="BJ11" s="27"/>
      <c r="BK11" s="27"/>
      <c r="BL11" s="27"/>
    </row>
    <row r="12" spans="1:129" ht="19.5" customHeight="1">
      <c r="B12" s="128" t="s">
        <v>19</v>
      </c>
    </row>
    <row r="13" spans="1:129" ht="15.75" customHeight="1">
      <c r="B13" s="267" t="s">
        <v>10</v>
      </c>
      <c r="C13" s="268"/>
      <c r="D13" s="268"/>
      <c r="E13" s="268"/>
      <c r="F13" s="268"/>
      <c r="G13" s="268"/>
      <c r="H13" s="268"/>
      <c r="I13" s="268"/>
      <c r="J13" s="268"/>
      <c r="K13" s="268"/>
      <c r="L13" s="269"/>
      <c r="M13" s="233" t="s">
        <v>20</v>
      </c>
      <c r="N13" s="233"/>
      <c r="O13" s="233"/>
      <c r="P13" s="233"/>
      <c r="Q13" s="233"/>
      <c r="R13" s="233"/>
      <c r="S13" s="233"/>
      <c r="T13" s="233"/>
      <c r="U13" s="235" t="s">
        <v>21</v>
      </c>
      <c r="V13" s="235"/>
      <c r="W13" s="235"/>
      <c r="X13" s="235"/>
      <c r="Y13" s="235"/>
      <c r="Z13" s="235"/>
      <c r="AA13" s="235"/>
      <c r="AB13" s="235"/>
      <c r="AC13" s="235" t="s">
        <v>22</v>
      </c>
      <c r="AD13" s="235"/>
      <c r="AE13" s="235"/>
      <c r="AF13" s="235"/>
      <c r="AG13" s="235"/>
      <c r="AH13" s="235"/>
      <c r="AI13" s="235"/>
      <c r="AJ13" s="235"/>
      <c r="AK13" s="235"/>
      <c r="AL13" s="235"/>
      <c r="AM13" s="235"/>
      <c r="AN13" s="235"/>
      <c r="AO13" s="235"/>
      <c r="AP13" s="235"/>
      <c r="AQ13" s="235"/>
      <c r="AR13" s="235"/>
      <c r="AS13" s="235" t="s">
        <v>23</v>
      </c>
      <c r="AT13" s="235"/>
      <c r="AU13" s="235"/>
      <c r="AV13" s="235"/>
      <c r="AW13" s="235"/>
      <c r="AX13" s="235"/>
      <c r="AY13" s="235"/>
      <c r="AZ13" s="235"/>
      <c r="BA13" s="235"/>
      <c r="BB13" s="158"/>
      <c r="BC13" s="159"/>
      <c r="BD13" s="159"/>
    </row>
    <row r="14" spans="1:129" ht="15.75" customHeight="1">
      <c r="B14" s="270"/>
      <c r="C14" s="271"/>
      <c r="D14" s="271"/>
      <c r="E14" s="271"/>
      <c r="F14" s="271"/>
      <c r="G14" s="271"/>
      <c r="H14" s="271"/>
      <c r="I14" s="271"/>
      <c r="J14" s="271"/>
      <c r="K14" s="271"/>
      <c r="L14" s="272"/>
      <c r="M14" s="233"/>
      <c r="N14" s="233"/>
      <c r="O14" s="233"/>
      <c r="P14" s="233"/>
      <c r="Q14" s="233"/>
      <c r="R14" s="233"/>
      <c r="S14" s="233"/>
      <c r="T14" s="233"/>
      <c r="U14" s="235"/>
      <c r="V14" s="235"/>
      <c r="W14" s="235"/>
      <c r="X14" s="235"/>
      <c r="Y14" s="235"/>
      <c r="Z14" s="235"/>
      <c r="AA14" s="235"/>
      <c r="AB14" s="235"/>
      <c r="AC14" s="235" t="s">
        <v>24</v>
      </c>
      <c r="AD14" s="235"/>
      <c r="AE14" s="235"/>
      <c r="AF14" s="235"/>
      <c r="AG14" s="235"/>
      <c r="AH14" s="235"/>
      <c r="AI14" s="235"/>
      <c r="AJ14" s="235"/>
      <c r="AK14" s="235" t="s">
        <v>25</v>
      </c>
      <c r="AL14" s="235"/>
      <c r="AM14" s="235"/>
      <c r="AN14" s="235"/>
      <c r="AO14" s="235"/>
      <c r="AP14" s="235"/>
      <c r="AQ14" s="235"/>
      <c r="AR14" s="235"/>
      <c r="AS14" s="235"/>
      <c r="AT14" s="235"/>
      <c r="AU14" s="235"/>
      <c r="AV14" s="235"/>
      <c r="AW14" s="235"/>
      <c r="AX14" s="235"/>
      <c r="AY14" s="235"/>
      <c r="AZ14" s="235"/>
      <c r="BA14" s="235"/>
      <c r="BB14" s="158"/>
      <c r="BC14" s="159"/>
      <c r="BD14" s="159"/>
    </row>
    <row r="15" spans="1:129" ht="15.75" customHeight="1">
      <c r="B15" s="273"/>
      <c r="C15" s="274"/>
      <c r="D15" s="274"/>
      <c r="E15" s="274"/>
      <c r="F15" s="274"/>
      <c r="G15" s="274"/>
      <c r="H15" s="274"/>
      <c r="I15" s="274"/>
      <c r="J15" s="274"/>
      <c r="K15" s="274"/>
      <c r="L15" s="275"/>
      <c r="M15" s="234" t="s">
        <v>14</v>
      </c>
      <c r="N15" s="235"/>
      <c r="O15" s="235"/>
      <c r="P15" s="235"/>
      <c r="Q15" s="235"/>
      <c r="R15" s="235"/>
      <c r="S15" s="235"/>
      <c r="T15" s="235"/>
      <c r="U15" s="236"/>
      <c r="V15" s="237"/>
      <c r="W15" s="237"/>
      <c r="X15" s="237"/>
      <c r="Y15" s="237"/>
      <c r="Z15" s="237"/>
      <c r="AA15" s="237"/>
      <c r="AB15" s="238"/>
      <c r="AC15" s="236"/>
      <c r="AD15" s="237"/>
      <c r="AE15" s="237"/>
      <c r="AF15" s="237"/>
      <c r="AG15" s="237"/>
      <c r="AH15" s="237"/>
      <c r="AI15" s="237"/>
      <c r="AJ15" s="238"/>
      <c r="AK15" s="236"/>
      <c r="AL15" s="237"/>
      <c r="AM15" s="237"/>
      <c r="AN15" s="237"/>
      <c r="AO15" s="237"/>
      <c r="AP15" s="237"/>
      <c r="AQ15" s="237"/>
      <c r="AR15" s="238"/>
      <c r="AS15" s="232"/>
      <c r="AT15" s="232"/>
      <c r="AU15" s="232"/>
      <c r="AV15" s="232"/>
      <c r="AW15" s="232"/>
      <c r="AX15" s="232"/>
      <c r="AY15" s="232"/>
      <c r="AZ15" s="232"/>
      <c r="BA15" s="232"/>
      <c r="BB15" s="158"/>
      <c r="BC15" s="159"/>
      <c r="BD15" s="159"/>
    </row>
    <row r="16" spans="1:129" ht="15.75" customHeight="1">
      <c r="B16" s="276"/>
      <c r="C16" s="277"/>
      <c r="D16" s="277"/>
      <c r="E16" s="277"/>
      <c r="F16" s="277"/>
      <c r="G16" s="277"/>
      <c r="H16" s="277"/>
      <c r="I16" s="277"/>
      <c r="J16" s="277"/>
      <c r="K16" s="277"/>
      <c r="L16" s="278"/>
      <c r="M16" s="129"/>
      <c r="N16" s="282" t="s">
        <v>26</v>
      </c>
      <c r="O16" s="283"/>
      <c r="P16" s="283"/>
      <c r="Q16" s="283"/>
      <c r="R16" s="283"/>
      <c r="S16" s="283"/>
      <c r="T16" s="284"/>
      <c r="U16" s="236"/>
      <c r="V16" s="237"/>
      <c r="W16" s="237"/>
      <c r="X16" s="237"/>
      <c r="Y16" s="237"/>
      <c r="Z16" s="237"/>
      <c r="AA16" s="237"/>
      <c r="AB16" s="238"/>
      <c r="AC16" s="236"/>
      <c r="AD16" s="237"/>
      <c r="AE16" s="237"/>
      <c r="AF16" s="237"/>
      <c r="AG16" s="237"/>
      <c r="AH16" s="237"/>
      <c r="AI16" s="237"/>
      <c r="AJ16" s="238"/>
      <c r="AK16" s="236"/>
      <c r="AL16" s="237"/>
      <c r="AM16" s="237"/>
      <c r="AN16" s="237"/>
      <c r="AO16" s="237"/>
      <c r="AP16" s="237"/>
      <c r="AQ16" s="237"/>
      <c r="AR16" s="238"/>
      <c r="AS16" s="232"/>
      <c r="AT16" s="232"/>
      <c r="AU16" s="232"/>
      <c r="AV16" s="232"/>
      <c r="AW16" s="232"/>
      <c r="AX16" s="232"/>
      <c r="AY16" s="232"/>
      <c r="AZ16" s="232"/>
      <c r="BA16" s="232"/>
      <c r="BB16" s="158"/>
      <c r="BC16" s="159"/>
      <c r="BD16" s="159"/>
    </row>
    <row r="17" spans="2:56" ht="15.75" customHeight="1">
      <c r="B17" s="279"/>
      <c r="C17" s="280"/>
      <c r="D17" s="280"/>
      <c r="E17" s="280"/>
      <c r="F17" s="280"/>
      <c r="G17" s="280"/>
      <c r="H17" s="280"/>
      <c r="I17" s="280"/>
      <c r="J17" s="280"/>
      <c r="K17" s="280"/>
      <c r="L17" s="281"/>
      <c r="M17" s="130"/>
      <c r="N17" s="282" t="s">
        <v>27</v>
      </c>
      <c r="O17" s="283"/>
      <c r="P17" s="283"/>
      <c r="Q17" s="283"/>
      <c r="R17" s="283"/>
      <c r="S17" s="283"/>
      <c r="T17" s="284"/>
      <c r="U17" s="236"/>
      <c r="V17" s="237"/>
      <c r="W17" s="237"/>
      <c r="X17" s="237"/>
      <c r="Y17" s="237"/>
      <c r="Z17" s="237"/>
      <c r="AA17" s="237"/>
      <c r="AB17" s="238"/>
      <c r="AC17" s="236"/>
      <c r="AD17" s="237"/>
      <c r="AE17" s="237"/>
      <c r="AF17" s="237"/>
      <c r="AG17" s="237"/>
      <c r="AH17" s="237"/>
      <c r="AI17" s="237"/>
      <c r="AJ17" s="238"/>
      <c r="AK17" s="236"/>
      <c r="AL17" s="237"/>
      <c r="AM17" s="237"/>
      <c r="AN17" s="237"/>
      <c r="AO17" s="237"/>
      <c r="AP17" s="237"/>
      <c r="AQ17" s="237"/>
      <c r="AR17" s="238"/>
      <c r="AS17" s="232"/>
      <c r="AT17" s="232"/>
      <c r="AU17" s="232"/>
      <c r="AV17" s="232"/>
      <c r="AW17" s="232"/>
      <c r="AX17" s="232"/>
      <c r="AY17" s="232"/>
      <c r="AZ17" s="232"/>
      <c r="BA17" s="232"/>
      <c r="BB17" s="158"/>
      <c r="BC17" s="159"/>
      <c r="BD17" s="159"/>
    </row>
    <row r="18" spans="2:56" ht="15.75" customHeight="1">
      <c r="B18" s="232"/>
      <c r="C18" s="232"/>
      <c r="D18" s="232"/>
      <c r="E18" s="232"/>
      <c r="F18" s="232"/>
      <c r="G18" s="232"/>
      <c r="H18" s="232"/>
      <c r="I18" s="232"/>
      <c r="J18" s="232"/>
      <c r="K18" s="232"/>
      <c r="L18" s="232"/>
      <c r="M18" s="235" t="s">
        <v>15</v>
      </c>
      <c r="N18" s="235"/>
      <c r="O18" s="235"/>
      <c r="P18" s="235"/>
      <c r="Q18" s="235"/>
      <c r="R18" s="235"/>
      <c r="S18" s="235"/>
      <c r="T18" s="235"/>
      <c r="U18" s="236"/>
      <c r="V18" s="237"/>
      <c r="W18" s="237"/>
      <c r="X18" s="237"/>
      <c r="Y18" s="237"/>
      <c r="Z18" s="237"/>
      <c r="AA18" s="237"/>
      <c r="AB18" s="238"/>
      <c r="AC18" s="236"/>
      <c r="AD18" s="237"/>
      <c r="AE18" s="237"/>
      <c r="AF18" s="237"/>
      <c r="AG18" s="237"/>
      <c r="AH18" s="237"/>
      <c r="AI18" s="237"/>
      <c r="AJ18" s="238"/>
      <c r="AK18" s="236"/>
      <c r="AL18" s="237"/>
      <c r="AM18" s="237"/>
      <c r="AN18" s="237"/>
      <c r="AO18" s="237"/>
      <c r="AP18" s="237"/>
      <c r="AQ18" s="237"/>
      <c r="AR18" s="238"/>
      <c r="AS18" s="232"/>
      <c r="AT18" s="232"/>
      <c r="AU18" s="232"/>
      <c r="AV18" s="232"/>
      <c r="AW18" s="232"/>
      <c r="AX18" s="232"/>
      <c r="AY18" s="232"/>
      <c r="AZ18" s="232"/>
      <c r="BA18" s="232"/>
      <c r="BB18" s="158"/>
      <c r="BC18" s="159"/>
      <c r="BD18" s="159"/>
    </row>
    <row r="19" spans="2:56" ht="13.5" customHeight="1">
      <c r="B19" s="148" t="s">
        <v>28</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59"/>
      <c r="BC19" s="159"/>
      <c r="BD19" s="159"/>
    </row>
    <row r="20" spans="2:56" ht="13.5" customHeight="1">
      <c r="B20" s="149" t="s">
        <v>29</v>
      </c>
    </row>
    <row r="21" spans="2:56" ht="19.5" customHeight="1">
      <c r="B21" s="128" t="s">
        <v>30</v>
      </c>
    </row>
    <row r="22" spans="2:56">
      <c r="B22" s="128" t="s">
        <v>31</v>
      </c>
    </row>
    <row r="23" spans="2:56">
      <c r="B23" s="128" t="s">
        <v>32</v>
      </c>
    </row>
    <row r="24" spans="2:56">
      <c r="B24" s="128" t="s">
        <v>33</v>
      </c>
    </row>
    <row r="25" spans="2:56" ht="20.25" customHeight="1">
      <c r="B25" s="128" t="s">
        <v>34</v>
      </c>
    </row>
    <row r="26" spans="2:56" ht="20.25" customHeight="1">
      <c r="B26" s="233" t="s">
        <v>35</v>
      </c>
      <c r="C26" s="233"/>
      <c r="D26" s="233"/>
      <c r="E26" s="233"/>
      <c r="F26" s="233"/>
      <c r="G26" s="233"/>
      <c r="H26" s="233"/>
      <c r="I26" s="233"/>
      <c r="J26" s="233"/>
      <c r="K26" s="233"/>
      <c r="L26" s="233"/>
      <c r="M26" s="233" t="s">
        <v>36</v>
      </c>
      <c r="N26" s="233"/>
      <c r="O26" s="233"/>
      <c r="P26" s="233"/>
      <c r="Q26" s="233"/>
      <c r="R26" s="233"/>
      <c r="S26" s="233"/>
      <c r="T26" s="233"/>
      <c r="U26" s="233"/>
      <c r="V26" s="233"/>
      <c r="W26" s="233"/>
      <c r="X26" s="233" t="s">
        <v>37</v>
      </c>
      <c r="Y26" s="233"/>
      <c r="Z26" s="233"/>
      <c r="AA26" s="233"/>
      <c r="AB26" s="233"/>
      <c r="AC26" s="233"/>
      <c r="AD26" s="233"/>
      <c r="AE26" s="233"/>
      <c r="AF26" s="233"/>
      <c r="AG26" s="233"/>
      <c r="AH26" s="233"/>
      <c r="AI26" s="233" t="s">
        <v>23</v>
      </c>
      <c r="AJ26" s="233"/>
      <c r="AK26" s="233"/>
      <c r="AL26" s="233"/>
      <c r="AM26" s="233"/>
      <c r="AN26" s="233"/>
      <c r="AO26" s="233"/>
      <c r="AP26" s="233"/>
      <c r="AQ26" s="233"/>
      <c r="AR26" s="233"/>
    </row>
    <row r="27" spans="2:56" ht="17.25" customHeight="1">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93"/>
      <c r="AJ27" s="294"/>
      <c r="AK27" s="294"/>
      <c r="AL27" s="294"/>
      <c r="AM27" s="294"/>
      <c r="AN27" s="294"/>
      <c r="AO27" s="294"/>
      <c r="AP27" s="294"/>
      <c r="AQ27" s="294"/>
      <c r="AR27" s="295"/>
    </row>
    <row r="28" spans="2:56" ht="17.25" customHeight="1">
      <c r="B28" s="235" t="s">
        <v>38</v>
      </c>
      <c r="C28" s="235"/>
      <c r="D28" s="233" t="s">
        <v>500</v>
      </c>
      <c r="E28" s="308"/>
      <c r="F28" s="302" t="s">
        <v>39</v>
      </c>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c r="AI28" s="296"/>
      <c r="AJ28" s="297"/>
      <c r="AK28" s="297"/>
      <c r="AL28" s="297"/>
      <c r="AM28" s="297"/>
      <c r="AN28" s="297"/>
      <c r="AO28" s="297"/>
      <c r="AP28" s="297"/>
      <c r="AQ28" s="297"/>
      <c r="AR28" s="298"/>
    </row>
    <row r="29" spans="2:56" ht="17.25" customHeight="1">
      <c r="B29" s="235"/>
      <c r="C29" s="235"/>
      <c r="D29" s="233" t="s">
        <v>500</v>
      </c>
      <c r="E29" s="308"/>
      <c r="F29" s="302" t="s">
        <v>40</v>
      </c>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4"/>
      <c r="AI29" s="296"/>
      <c r="AJ29" s="297"/>
      <c r="AK29" s="297"/>
      <c r="AL29" s="297"/>
      <c r="AM29" s="297"/>
      <c r="AN29" s="297"/>
      <c r="AO29" s="297"/>
      <c r="AP29" s="297"/>
      <c r="AQ29" s="297"/>
      <c r="AR29" s="298"/>
    </row>
    <row r="30" spans="2:56" ht="17.25" customHeight="1">
      <c r="B30" s="235"/>
      <c r="C30" s="235"/>
      <c r="D30" s="233" t="s">
        <v>500</v>
      </c>
      <c r="E30" s="308"/>
      <c r="F30" s="305" t="s">
        <v>41</v>
      </c>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7"/>
      <c r="AI30" s="299"/>
      <c r="AJ30" s="300"/>
      <c r="AK30" s="300"/>
      <c r="AL30" s="300"/>
      <c r="AM30" s="300"/>
      <c r="AN30" s="300"/>
      <c r="AO30" s="300"/>
      <c r="AP30" s="300"/>
      <c r="AQ30" s="300"/>
      <c r="AR30" s="301"/>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P6" sqref="P6"/>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753" t="s">
        <v>42</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F1" s="754"/>
      <c r="AG1" s="754"/>
      <c r="AH1" s="754"/>
      <c r="AI1" s="754"/>
      <c r="AJ1" s="754"/>
      <c r="AZ1" s="333" t="s">
        <v>43</v>
      </c>
      <c r="BA1" s="447"/>
      <c r="BB1" s="447"/>
      <c r="BC1" s="447"/>
      <c r="BD1" s="447"/>
      <c r="BE1" s="447"/>
      <c r="BF1" s="447"/>
      <c r="BG1" s="447"/>
      <c r="BH1" s="447"/>
      <c r="BI1" s="448"/>
    </row>
    <row r="2" spans="1:85" ht="55.5" customHeight="1">
      <c r="A2" s="618" t="s">
        <v>44</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2"/>
      <c r="BK2" s="2"/>
      <c r="BL2" s="2"/>
    </row>
    <row r="3" spans="1:85" ht="9.75" customHeight="1">
      <c r="A3" s="17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2"/>
      <c r="BK3" s="2"/>
      <c r="BL3" s="2"/>
    </row>
    <row r="4" spans="1:85" s="87" customFormat="1" ht="17.25" customHeight="1">
      <c r="A4" s="29"/>
      <c r="B4" s="25" t="s">
        <v>45</v>
      </c>
      <c r="C4" s="109"/>
      <c r="D4" s="109"/>
      <c r="E4" s="109"/>
      <c r="F4" s="109"/>
      <c r="G4" s="109"/>
      <c r="H4" s="109"/>
      <c r="I4" s="109"/>
      <c r="J4" s="109"/>
      <c r="K4" s="109"/>
      <c r="L4" s="109"/>
      <c r="M4" s="109"/>
      <c r="BN4" s="332"/>
    </row>
    <row r="5" spans="1:85" s="87" customFormat="1" ht="19.5" customHeight="1">
      <c r="A5" s="29"/>
      <c r="B5" s="227" t="s">
        <v>500</v>
      </c>
      <c r="C5" s="636" t="s">
        <v>46</v>
      </c>
      <c r="D5" s="636"/>
      <c r="E5" s="636"/>
      <c r="F5" s="636"/>
      <c r="G5" s="636"/>
      <c r="H5" s="636"/>
      <c r="I5" s="636"/>
      <c r="J5" s="636"/>
      <c r="K5" s="636"/>
      <c r="L5" s="636"/>
      <c r="M5" s="636"/>
      <c r="BN5" s="332"/>
    </row>
    <row r="6" spans="1:85" s="87" customFormat="1" ht="19.5" customHeight="1">
      <c r="A6" s="29"/>
      <c r="B6" s="227" t="s">
        <v>500</v>
      </c>
      <c r="C6" s="309" t="s">
        <v>47</v>
      </c>
      <c r="D6" s="310"/>
      <c r="E6" s="310"/>
      <c r="F6" s="310"/>
      <c r="G6" s="310"/>
      <c r="H6" s="310"/>
      <c r="I6" s="310"/>
      <c r="J6" s="310"/>
      <c r="K6" s="310"/>
      <c r="L6" s="310"/>
      <c r="M6" s="311"/>
    </row>
    <row r="7" spans="1:85" s="87" customFormat="1" ht="12.75" customHeight="1">
      <c r="A7" s="29"/>
      <c r="B7" s="5"/>
      <c r="C7" s="22"/>
      <c r="D7" s="22"/>
      <c r="E7" s="22"/>
      <c r="F7" s="22"/>
      <c r="G7" s="22"/>
      <c r="H7" s="22"/>
      <c r="I7" s="22"/>
      <c r="J7" s="22"/>
      <c r="K7" s="22"/>
      <c r="L7" s="22"/>
      <c r="M7" s="22"/>
    </row>
    <row r="8" spans="1:85" ht="18" customHeight="1">
      <c r="B8" s="5" t="s">
        <v>48</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633" t="s">
        <v>49</v>
      </c>
      <c r="C9" s="634"/>
      <c r="D9" s="634"/>
      <c r="E9" s="634"/>
      <c r="F9" s="634"/>
      <c r="G9" s="634"/>
      <c r="H9" s="634"/>
      <c r="I9" s="635"/>
      <c r="J9" s="623"/>
      <c r="K9" s="624"/>
      <c r="L9" s="624"/>
      <c r="M9" s="624"/>
      <c r="N9" s="624"/>
      <c r="O9" s="624"/>
      <c r="P9" s="624"/>
      <c r="Q9" s="624"/>
      <c r="R9" s="624"/>
      <c r="S9" s="624"/>
      <c r="T9" s="624"/>
      <c r="U9" s="624"/>
      <c r="V9" s="624"/>
      <c r="W9" s="624"/>
      <c r="X9" s="624"/>
      <c r="Y9" s="624"/>
      <c r="Z9" s="624"/>
      <c r="AA9" s="624"/>
      <c r="AB9" s="624"/>
      <c r="AC9" s="624"/>
      <c r="AD9" s="624"/>
      <c r="AE9" s="625"/>
      <c r="AF9" s="160"/>
      <c r="AG9" s="161"/>
      <c r="AH9" s="161"/>
      <c r="AI9" s="161"/>
      <c r="AJ9" s="161"/>
      <c r="AK9" s="161"/>
      <c r="AL9" s="161"/>
      <c r="AM9" s="161"/>
      <c r="AN9" s="162"/>
      <c r="AO9" s="163"/>
      <c r="AP9" s="163"/>
      <c r="AQ9" s="163"/>
      <c r="AR9" s="163"/>
      <c r="AS9" s="163"/>
      <c r="AT9" s="163"/>
      <c r="AU9" s="163"/>
      <c r="AV9" s="163"/>
      <c r="AW9" s="163"/>
      <c r="AX9" s="163"/>
      <c r="AY9" s="162"/>
      <c r="AZ9" s="163"/>
      <c r="BA9" s="163"/>
      <c r="BB9" s="163"/>
      <c r="BC9" s="163"/>
      <c r="BD9" s="163"/>
      <c r="BE9" s="163"/>
      <c r="BF9" s="163"/>
      <c r="BG9" s="163"/>
      <c r="BH9" s="163"/>
      <c r="BI9" s="163"/>
    </row>
    <row r="10" spans="1:85" ht="25.5" customHeight="1">
      <c r="B10" s="620" t="s">
        <v>50</v>
      </c>
      <c r="C10" s="621"/>
      <c r="D10" s="621"/>
      <c r="E10" s="621"/>
      <c r="F10" s="621"/>
      <c r="G10" s="621"/>
      <c r="H10" s="621"/>
      <c r="I10" s="622"/>
      <c r="J10" s="646"/>
      <c r="K10" s="647"/>
      <c r="L10" s="647"/>
      <c r="M10" s="647"/>
      <c r="N10" s="647"/>
      <c r="O10" s="647"/>
      <c r="P10" s="647"/>
      <c r="Q10" s="647"/>
      <c r="R10" s="647"/>
      <c r="S10" s="647"/>
      <c r="T10" s="647"/>
      <c r="U10" s="647"/>
      <c r="V10" s="647"/>
      <c r="W10" s="647"/>
      <c r="X10" s="647"/>
      <c r="Y10" s="647"/>
      <c r="Z10" s="647"/>
      <c r="AA10" s="647"/>
      <c r="AB10" s="647"/>
      <c r="AC10" s="647"/>
      <c r="AD10" s="647"/>
      <c r="AE10" s="648"/>
      <c r="AF10" s="627" t="s">
        <v>51</v>
      </c>
      <c r="AG10" s="628"/>
      <c r="AH10" s="620" t="s">
        <v>52</v>
      </c>
      <c r="AI10" s="621"/>
      <c r="AJ10" s="621"/>
      <c r="AK10" s="621"/>
      <c r="AL10" s="621"/>
      <c r="AM10" s="622"/>
      <c r="AN10" s="623"/>
      <c r="AO10" s="624"/>
      <c r="AP10" s="624"/>
      <c r="AQ10" s="624"/>
      <c r="AR10" s="624"/>
      <c r="AS10" s="624"/>
      <c r="AT10" s="624"/>
      <c r="AU10" s="624"/>
      <c r="AV10" s="624"/>
      <c r="AW10" s="624"/>
      <c r="AX10" s="624"/>
      <c r="AY10" s="624"/>
      <c r="AZ10" s="624"/>
      <c r="BA10" s="624"/>
      <c r="BB10" s="624"/>
      <c r="BC10" s="624"/>
      <c r="BD10" s="624"/>
      <c r="BE10" s="624"/>
      <c r="BF10" s="624"/>
      <c r="BG10" s="624"/>
      <c r="BH10" s="624"/>
      <c r="BI10" s="625"/>
    </row>
    <row r="11" spans="1:85" ht="25.5" customHeight="1">
      <c r="B11" s="626" t="s">
        <v>53</v>
      </c>
      <c r="C11" s="505"/>
      <c r="D11" s="505"/>
      <c r="E11" s="505"/>
      <c r="F11" s="505"/>
      <c r="G11" s="505"/>
      <c r="H11" s="505"/>
      <c r="I11" s="506"/>
      <c r="J11" s="623"/>
      <c r="K11" s="624"/>
      <c r="L11" s="624"/>
      <c r="M11" s="624"/>
      <c r="N11" s="624"/>
      <c r="O11" s="624"/>
      <c r="P11" s="624"/>
      <c r="Q11" s="624"/>
      <c r="R11" s="624"/>
      <c r="S11" s="624"/>
      <c r="T11" s="624"/>
      <c r="U11" s="624"/>
      <c r="V11" s="624"/>
      <c r="W11" s="624"/>
      <c r="X11" s="624"/>
      <c r="Y11" s="624"/>
      <c r="Z11" s="624"/>
      <c r="AA11" s="624"/>
      <c r="AB11" s="624"/>
      <c r="AC11" s="624"/>
      <c r="AD11" s="624"/>
      <c r="AE11" s="625"/>
      <c r="AF11" s="631"/>
      <c r="AG11" s="632"/>
      <c r="AH11" s="620" t="s">
        <v>54</v>
      </c>
      <c r="AI11" s="621"/>
      <c r="AJ11" s="621"/>
      <c r="AK11" s="621"/>
      <c r="AL11" s="621"/>
      <c r="AM11" s="622"/>
      <c r="AN11" s="623"/>
      <c r="AO11" s="624"/>
      <c r="AP11" s="624"/>
      <c r="AQ11" s="624"/>
      <c r="AR11" s="624"/>
      <c r="AS11" s="624"/>
      <c r="AT11" s="624"/>
      <c r="AU11" s="624"/>
      <c r="AV11" s="624"/>
      <c r="AW11" s="624"/>
      <c r="AX11" s="624"/>
      <c r="AY11" s="624"/>
      <c r="AZ11" s="624"/>
      <c r="BA11" s="624"/>
      <c r="BB11" s="624"/>
      <c r="BC11" s="624"/>
      <c r="BD11" s="624"/>
      <c r="BE11" s="624"/>
      <c r="BF11" s="624"/>
      <c r="BG11" s="624"/>
      <c r="BH11" s="624"/>
      <c r="BI11" s="625"/>
    </row>
    <row r="12" spans="1:85" ht="22.5" customHeight="1">
      <c r="B12" s="627" t="s">
        <v>55</v>
      </c>
      <c r="C12" s="628"/>
      <c r="D12" s="620" t="s">
        <v>56</v>
      </c>
      <c r="E12" s="621"/>
      <c r="F12" s="621"/>
      <c r="G12" s="621"/>
      <c r="H12" s="621"/>
      <c r="I12" s="622"/>
      <c r="J12" s="623"/>
      <c r="K12" s="624"/>
      <c r="L12" s="624"/>
      <c r="M12" s="624"/>
      <c r="N12" s="624"/>
      <c r="O12" s="624"/>
      <c r="P12" s="624"/>
      <c r="Q12" s="624"/>
      <c r="R12" s="624"/>
      <c r="S12" s="624"/>
      <c r="T12" s="624"/>
      <c r="U12" s="624"/>
      <c r="V12" s="624"/>
      <c r="W12" s="624"/>
      <c r="X12" s="624"/>
      <c r="Y12" s="624"/>
      <c r="Z12" s="624"/>
      <c r="AA12" s="624"/>
      <c r="AB12" s="624"/>
      <c r="AC12" s="624"/>
      <c r="AD12" s="624"/>
      <c r="AE12" s="625"/>
      <c r="AF12" s="627" t="s">
        <v>57</v>
      </c>
      <c r="AG12" s="628"/>
      <c r="AH12" s="620" t="s">
        <v>56</v>
      </c>
      <c r="AI12" s="621"/>
      <c r="AJ12" s="621"/>
      <c r="AK12" s="621"/>
      <c r="AL12" s="621"/>
      <c r="AM12" s="622"/>
      <c r="AN12" s="623"/>
      <c r="AO12" s="624"/>
      <c r="AP12" s="624"/>
      <c r="AQ12" s="624"/>
      <c r="AR12" s="624"/>
      <c r="AS12" s="624"/>
      <c r="AT12" s="624"/>
      <c r="AU12" s="624"/>
      <c r="AV12" s="624"/>
      <c r="AW12" s="624"/>
      <c r="AX12" s="624"/>
      <c r="AY12" s="624"/>
      <c r="AZ12" s="624"/>
      <c r="BA12" s="624"/>
      <c r="BB12" s="624"/>
      <c r="BC12" s="624"/>
      <c r="BD12" s="624"/>
      <c r="BE12" s="624"/>
      <c r="BF12" s="624"/>
      <c r="BG12" s="624"/>
      <c r="BH12" s="624"/>
      <c r="BI12" s="625"/>
      <c r="BJ12" s="7"/>
    </row>
    <row r="13" spans="1:85" ht="22.5" customHeight="1">
      <c r="B13" s="629"/>
      <c r="C13" s="630"/>
      <c r="D13" s="620" t="s">
        <v>54</v>
      </c>
      <c r="E13" s="621"/>
      <c r="F13" s="621"/>
      <c r="G13" s="621"/>
      <c r="H13" s="621"/>
      <c r="I13" s="622"/>
      <c r="J13" s="623"/>
      <c r="K13" s="624"/>
      <c r="L13" s="624"/>
      <c r="M13" s="624"/>
      <c r="N13" s="624"/>
      <c r="O13" s="624"/>
      <c r="P13" s="624"/>
      <c r="Q13" s="624"/>
      <c r="R13" s="624"/>
      <c r="S13" s="624"/>
      <c r="T13" s="624"/>
      <c r="U13" s="624"/>
      <c r="V13" s="624"/>
      <c r="W13" s="624"/>
      <c r="X13" s="624"/>
      <c r="Y13" s="624"/>
      <c r="Z13" s="624"/>
      <c r="AA13" s="624"/>
      <c r="AB13" s="624"/>
      <c r="AC13" s="624"/>
      <c r="AD13" s="624"/>
      <c r="AE13" s="625"/>
      <c r="AF13" s="629"/>
      <c r="AG13" s="630"/>
      <c r="AH13" s="620" t="s">
        <v>54</v>
      </c>
      <c r="AI13" s="621"/>
      <c r="AJ13" s="621"/>
      <c r="AK13" s="621"/>
      <c r="AL13" s="621"/>
      <c r="AM13" s="622"/>
      <c r="AN13" s="623"/>
      <c r="AO13" s="624"/>
      <c r="AP13" s="624"/>
      <c r="AQ13" s="624"/>
      <c r="AR13" s="624"/>
      <c r="AS13" s="624"/>
      <c r="AT13" s="624"/>
      <c r="AU13" s="624"/>
      <c r="AV13" s="624"/>
      <c r="AW13" s="624"/>
      <c r="AX13" s="624"/>
      <c r="AY13" s="624"/>
      <c r="AZ13" s="624"/>
      <c r="BA13" s="624"/>
      <c r="BB13" s="624"/>
      <c r="BC13" s="624"/>
      <c r="BD13" s="624"/>
      <c r="BE13" s="624"/>
      <c r="BF13" s="624"/>
      <c r="BG13" s="624"/>
      <c r="BH13" s="624"/>
      <c r="BI13" s="625"/>
    </row>
    <row r="14" spans="1:85" ht="22.5" customHeight="1">
      <c r="B14" s="629"/>
      <c r="C14" s="630"/>
      <c r="D14" s="620" t="s">
        <v>58</v>
      </c>
      <c r="E14" s="621"/>
      <c r="F14" s="621"/>
      <c r="G14" s="621"/>
      <c r="H14" s="621"/>
      <c r="I14" s="622"/>
      <c r="J14" s="623"/>
      <c r="K14" s="624"/>
      <c r="L14" s="624"/>
      <c r="M14" s="624"/>
      <c r="N14" s="624"/>
      <c r="O14" s="624"/>
      <c r="P14" s="624"/>
      <c r="Q14" s="624"/>
      <c r="R14" s="624"/>
      <c r="S14" s="624"/>
      <c r="T14" s="624"/>
      <c r="U14" s="624"/>
      <c r="V14" s="624"/>
      <c r="W14" s="624"/>
      <c r="X14" s="624"/>
      <c r="Y14" s="624"/>
      <c r="Z14" s="624"/>
      <c r="AA14" s="624"/>
      <c r="AB14" s="624"/>
      <c r="AC14" s="624"/>
      <c r="AD14" s="624"/>
      <c r="AE14" s="625"/>
      <c r="AF14" s="629"/>
      <c r="AG14" s="630"/>
      <c r="AH14" s="620" t="s">
        <v>58</v>
      </c>
      <c r="AI14" s="621"/>
      <c r="AJ14" s="621"/>
      <c r="AK14" s="621"/>
      <c r="AL14" s="621"/>
      <c r="AM14" s="622"/>
      <c r="AN14" s="623"/>
      <c r="AO14" s="624"/>
      <c r="AP14" s="624"/>
      <c r="AQ14" s="624"/>
      <c r="AR14" s="624"/>
      <c r="AS14" s="624"/>
      <c r="AT14" s="624"/>
      <c r="AU14" s="624"/>
      <c r="AV14" s="624"/>
      <c r="AW14" s="624"/>
      <c r="AX14" s="624"/>
      <c r="AY14" s="624"/>
      <c r="AZ14" s="624"/>
      <c r="BA14" s="624"/>
      <c r="BB14" s="624"/>
      <c r="BC14" s="624"/>
      <c r="BD14" s="624"/>
      <c r="BE14" s="624"/>
      <c r="BF14" s="624"/>
      <c r="BG14" s="624"/>
      <c r="BH14" s="624"/>
      <c r="BI14" s="625"/>
    </row>
    <row r="15" spans="1:85" ht="22.5" customHeight="1">
      <c r="B15" s="629"/>
      <c r="C15" s="630"/>
      <c r="D15" s="348" t="s">
        <v>59</v>
      </c>
      <c r="E15" s="349"/>
      <c r="F15" s="349"/>
      <c r="G15" s="349"/>
      <c r="H15" s="349"/>
      <c r="I15" s="350"/>
      <c r="J15" s="623"/>
      <c r="K15" s="624"/>
      <c r="L15" s="624"/>
      <c r="M15" s="624"/>
      <c r="N15" s="624"/>
      <c r="O15" s="624"/>
      <c r="P15" s="624"/>
      <c r="Q15" s="624"/>
      <c r="R15" s="624"/>
      <c r="S15" s="624"/>
      <c r="T15" s="624"/>
      <c r="U15" s="624"/>
      <c r="V15" s="624"/>
      <c r="W15" s="624"/>
      <c r="X15" s="624"/>
      <c r="Y15" s="624"/>
      <c r="Z15" s="624"/>
      <c r="AA15" s="624"/>
      <c r="AB15" s="624"/>
      <c r="AC15" s="624"/>
      <c r="AD15" s="624"/>
      <c r="AE15" s="625"/>
      <c r="AF15" s="631"/>
      <c r="AG15" s="632"/>
      <c r="AH15" s="620" t="s">
        <v>59</v>
      </c>
      <c r="AI15" s="621"/>
      <c r="AJ15" s="621"/>
      <c r="AK15" s="621"/>
      <c r="AL15" s="621"/>
      <c r="AM15" s="622"/>
      <c r="AN15" s="623"/>
      <c r="AO15" s="624"/>
      <c r="AP15" s="624"/>
      <c r="AQ15" s="624"/>
      <c r="AR15" s="624"/>
      <c r="AS15" s="624"/>
      <c r="AT15" s="624"/>
      <c r="AU15" s="624"/>
      <c r="AV15" s="624"/>
      <c r="AW15" s="624"/>
      <c r="AX15" s="624"/>
      <c r="AY15" s="624"/>
      <c r="AZ15" s="624"/>
      <c r="BA15" s="624"/>
      <c r="BB15" s="624"/>
      <c r="BC15" s="624"/>
      <c r="BD15" s="624"/>
      <c r="BE15" s="624"/>
      <c r="BF15" s="624"/>
      <c r="BG15" s="624"/>
      <c r="BH15" s="624"/>
      <c r="BI15" s="625"/>
    </row>
    <row r="16" spans="1:85" ht="18.75" customHeight="1">
      <c r="B16" s="564" t="s">
        <v>60</v>
      </c>
      <c r="C16" s="719"/>
      <c r="D16" s="719"/>
      <c r="E16" s="719"/>
      <c r="F16" s="719"/>
      <c r="G16" s="719"/>
      <c r="H16" s="719"/>
      <c r="I16" s="719"/>
      <c r="J16" s="229" t="s">
        <v>500</v>
      </c>
      <c r="K16" s="642" t="s">
        <v>61</v>
      </c>
      <c r="L16" s="642"/>
      <c r="M16" s="642"/>
      <c r="N16" s="642"/>
      <c r="O16" s="642"/>
      <c r="P16" s="642"/>
      <c r="Q16" s="642"/>
      <c r="R16" s="642"/>
      <c r="S16" s="642"/>
      <c r="T16" s="642"/>
      <c r="U16" s="230" t="s">
        <v>500</v>
      </c>
      <c r="V16" s="642" t="s">
        <v>62</v>
      </c>
      <c r="W16" s="642"/>
      <c r="X16" s="642"/>
      <c r="Y16" s="642"/>
      <c r="Z16" s="642"/>
      <c r="AA16" s="642"/>
      <c r="AB16" s="230" t="s">
        <v>500</v>
      </c>
      <c r="AC16" s="642" t="s">
        <v>63</v>
      </c>
      <c r="AD16" s="642"/>
      <c r="AE16" s="642"/>
      <c r="AF16" s="642"/>
      <c r="AG16" s="642"/>
      <c r="AH16" s="642"/>
      <c r="AI16" s="642"/>
      <c r="AJ16" s="230" t="s">
        <v>500</v>
      </c>
      <c r="AK16" s="642" t="s">
        <v>64</v>
      </c>
      <c r="AL16" s="642"/>
      <c r="AM16" s="642"/>
      <c r="AN16" s="642"/>
      <c r="AO16" s="642"/>
      <c r="AP16" s="642"/>
      <c r="AQ16" s="642"/>
      <c r="AR16" s="230" t="s">
        <v>500</v>
      </c>
      <c r="AS16" s="642" t="s">
        <v>65</v>
      </c>
      <c r="AT16" s="642"/>
      <c r="AU16" s="642"/>
      <c r="AV16" s="642"/>
      <c r="AW16" s="642"/>
      <c r="AX16" s="642"/>
      <c r="AY16" s="642"/>
      <c r="AZ16" s="230" t="s">
        <v>500</v>
      </c>
      <c r="BA16" s="642" t="s">
        <v>66</v>
      </c>
      <c r="BB16" s="642"/>
      <c r="BC16" s="642"/>
      <c r="BD16" s="642"/>
      <c r="BE16" s="642"/>
      <c r="BF16" s="642"/>
      <c r="BG16" s="642"/>
      <c r="BH16" s="642"/>
      <c r="BI16" s="643"/>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564"/>
      <c r="C17" s="719"/>
      <c r="D17" s="719"/>
      <c r="E17" s="719"/>
      <c r="F17" s="719"/>
      <c r="G17" s="719"/>
      <c r="H17" s="719"/>
      <c r="I17" s="719"/>
      <c r="J17" s="231" t="s">
        <v>500</v>
      </c>
      <c r="K17" s="644" t="s">
        <v>67</v>
      </c>
      <c r="L17" s="644"/>
      <c r="M17" s="644"/>
      <c r="N17" s="644"/>
      <c r="O17" s="644"/>
      <c r="P17" s="8" t="s">
        <v>500</v>
      </c>
      <c r="Q17" s="644" t="s">
        <v>68</v>
      </c>
      <c r="R17" s="644"/>
      <c r="S17" s="644"/>
      <c r="T17" s="644"/>
      <c r="U17" s="644"/>
      <c r="V17" s="8" t="s">
        <v>500</v>
      </c>
      <c r="W17" s="644" t="s">
        <v>69</v>
      </c>
      <c r="X17" s="644"/>
      <c r="Y17" s="644"/>
      <c r="Z17" s="644"/>
      <c r="AA17" s="8" t="s">
        <v>500</v>
      </c>
      <c r="AB17" s="644" t="s">
        <v>70</v>
      </c>
      <c r="AC17" s="644"/>
      <c r="AD17" s="644"/>
      <c r="AE17" s="644"/>
      <c r="AF17" s="644"/>
      <c r="AG17" s="8" t="s">
        <v>500</v>
      </c>
      <c r="AH17" s="644" t="s">
        <v>71</v>
      </c>
      <c r="AI17" s="644"/>
      <c r="AJ17" s="644"/>
      <c r="AK17" s="644"/>
      <c r="AL17" s="8" t="s">
        <v>500</v>
      </c>
      <c r="AM17" s="644" t="s">
        <v>72</v>
      </c>
      <c r="AN17" s="644"/>
      <c r="AO17" s="644"/>
      <c r="AP17" s="644"/>
      <c r="AQ17" s="644"/>
      <c r="AR17" s="644"/>
      <c r="AS17" s="644"/>
      <c r="AT17" s="644"/>
      <c r="AU17" s="644"/>
      <c r="AV17" s="228"/>
      <c r="AW17" s="644" t="s">
        <v>607</v>
      </c>
      <c r="AX17" s="644"/>
      <c r="AY17" s="644"/>
      <c r="AZ17" s="644"/>
      <c r="BA17" s="644"/>
      <c r="BB17" s="644"/>
      <c r="BC17" s="644"/>
      <c r="BD17" s="644"/>
      <c r="BE17" s="644"/>
      <c r="BF17" s="644"/>
      <c r="BG17" s="644"/>
      <c r="BH17" s="644"/>
      <c r="BI17" s="645"/>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719"/>
      <c r="C18" s="719"/>
      <c r="D18" s="719"/>
      <c r="E18" s="719"/>
      <c r="F18" s="719"/>
      <c r="G18" s="719"/>
      <c r="H18" s="719"/>
      <c r="I18" s="719"/>
      <c r="J18" s="649" t="s">
        <v>73</v>
      </c>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50"/>
      <c r="BD18" s="650"/>
      <c r="BE18" s="650"/>
      <c r="BF18" s="650"/>
      <c r="BG18" s="650"/>
      <c r="BH18" s="650"/>
      <c r="BI18" s="651"/>
      <c r="BL18" s="413" t="s">
        <v>611</v>
      </c>
      <c r="BM18" s="386"/>
      <c r="BN18" s="386"/>
      <c r="BO18" s="386"/>
      <c r="BP18" s="386"/>
      <c r="BQ18" s="386"/>
      <c r="BR18" s="386"/>
      <c r="BS18" s="386"/>
      <c r="BT18" s="386"/>
      <c r="BU18" s="8"/>
      <c r="BV18" s="8"/>
      <c r="BW18" s="8"/>
      <c r="BX18" s="8"/>
      <c r="BY18" s="8"/>
      <c r="BZ18" s="8"/>
      <c r="CA18" s="8"/>
      <c r="CB18" s="8"/>
      <c r="CC18" s="8"/>
      <c r="CD18" s="8"/>
      <c r="CE18" s="8"/>
      <c r="CF18" s="8"/>
      <c r="CG18" s="8"/>
    </row>
    <row r="19" spans="2:85" ht="18" customHeight="1">
      <c r="B19" s="719" t="s">
        <v>74</v>
      </c>
      <c r="C19" s="386"/>
      <c r="D19" s="386"/>
      <c r="E19" s="386"/>
      <c r="F19" s="386"/>
      <c r="G19" s="386"/>
      <c r="H19" s="386"/>
      <c r="I19" s="386"/>
      <c r="J19" s="688" t="s">
        <v>75</v>
      </c>
      <c r="K19" s="689"/>
      <c r="L19" s="689"/>
      <c r="M19" s="689"/>
      <c r="N19" s="689"/>
      <c r="O19" s="689"/>
      <c r="P19" s="690"/>
      <c r="Q19" s="556" t="s">
        <v>76</v>
      </c>
      <c r="R19" s="557"/>
      <c r="S19" s="557"/>
      <c r="T19" s="557"/>
      <c r="U19" s="557"/>
      <c r="V19" s="557"/>
      <c r="W19" s="557"/>
      <c r="X19" s="557"/>
      <c r="Y19" s="557"/>
      <c r="Z19" s="557"/>
      <c r="AA19" s="557"/>
      <c r="AB19" s="556" t="s">
        <v>76</v>
      </c>
      <c r="AC19" s="557"/>
      <c r="AD19" s="557"/>
      <c r="AE19" s="557"/>
      <c r="AF19" s="557"/>
      <c r="AG19" s="557"/>
      <c r="AH19" s="557"/>
      <c r="AI19" s="557"/>
      <c r="AJ19" s="557"/>
      <c r="AK19" s="557"/>
      <c r="AL19" s="557"/>
      <c r="AM19" s="556" t="s">
        <v>76</v>
      </c>
      <c r="AN19" s="557"/>
      <c r="AO19" s="557"/>
      <c r="AP19" s="557"/>
      <c r="AQ19" s="557"/>
      <c r="AR19" s="557"/>
      <c r="AS19" s="557"/>
      <c r="AT19" s="557"/>
      <c r="AU19" s="557"/>
      <c r="AV19" s="557"/>
      <c r="AW19" s="557"/>
      <c r="AX19" s="251" t="s">
        <v>23</v>
      </c>
      <c r="AY19" s="334"/>
      <c r="AZ19" s="334"/>
      <c r="BA19" s="334"/>
      <c r="BB19" s="334"/>
      <c r="BC19" s="334"/>
      <c r="BD19" s="334"/>
      <c r="BE19" s="334"/>
      <c r="BF19" s="334"/>
      <c r="BG19" s="334"/>
      <c r="BH19" s="334"/>
      <c r="BI19" s="334"/>
      <c r="BL19" s="330" t="str">
        <f>IF((OR(AND(Q22&lt;0,AB22&lt;0,AM22&lt;0),AM23&lt;0)),"要確認","")</f>
        <v/>
      </c>
      <c r="BM19" s="330"/>
      <c r="BN19" s="330"/>
      <c r="BO19" s="330"/>
      <c r="BP19" s="330"/>
      <c r="BQ19" s="330"/>
      <c r="BR19" s="330"/>
      <c r="BS19" s="330"/>
      <c r="BT19" s="330"/>
    </row>
    <row r="20" spans="2:85" ht="18" customHeight="1">
      <c r="B20" s="719"/>
      <c r="C20" s="386"/>
      <c r="D20" s="386"/>
      <c r="E20" s="386"/>
      <c r="F20" s="386"/>
      <c r="G20" s="386"/>
      <c r="H20" s="386"/>
      <c r="I20" s="386"/>
      <c r="J20" s="691"/>
      <c r="K20" s="692"/>
      <c r="L20" s="692"/>
      <c r="M20" s="692"/>
      <c r="N20" s="692"/>
      <c r="O20" s="692"/>
      <c r="P20" s="693"/>
      <c r="Q20" s="652" t="s">
        <v>77</v>
      </c>
      <c r="R20" s="653"/>
      <c r="S20" s="653"/>
      <c r="T20" s="653"/>
      <c r="U20" s="653"/>
      <c r="V20" s="653"/>
      <c r="W20" s="653"/>
      <c r="X20" s="653"/>
      <c r="Y20" s="653"/>
      <c r="Z20" s="653"/>
      <c r="AA20" s="654"/>
      <c r="AB20" s="652" t="s">
        <v>77</v>
      </c>
      <c r="AC20" s="653"/>
      <c r="AD20" s="653"/>
      <c r="AE20" s="653"/>
      <c r="AF20" s="653"/>
      <c r="AG20" s="653"/>
      <c r="AH20" s="653"/>
      <c r="AI20" s="653"/>
      <c r="AJ20" s="653"/>
      <c r="AK20" s="653"/>
      <c r="AL20" s="654"/>
      <c r="AM20" s="652" t="s">
        <v>77</v>
      </c>
      <c r="AN20" s="653"/>
      <c r="AO20" s="653"/>
      <c r="AP20" s="653"/>
      <c r="AQ20" s="653"/>
      <c r="AR20" s="653"/>
      <c r="AS20" s="653"/>
      <c r="AT20" s="653"/>
      <c r="AU20" s="653"/>
      <c r="AV20" s="653"/>
      <c r="AW20" s="654"/>
      <c r="AX20" s="556"/>
      <c r="AY20" s="557"/>
      <c r="AZ20" s="557"/>
      <c r="BA20" s="557"/>
      <c r="BB20" s="557"/>
      <c r="BC20" s="557"/>
      <c r="BD20" s="557"/>
      <c r="BE20" s="557"/>
      <c r="BF20" s="557"/>
      <c r="BG20" s="557"/>
      <c r="BH20" s="557"/>
      <c r="BI20" s="664"/>
      <c r="BL20" s="743"/>
      <c r="BM20" s="743"/>
      <c r="BN20" s="743"/>
      <c r="BO20" s="743"/>
      <c r="BP20" s="743"/>
      <c r="BQ20" s="743"/>
      <c r="BR20" s="743"/>
      <c r="BS20" s="743"/>
      <c r="BT20" s="743"/>
    </row>
    <row r="21" spans="2:85" ht="18" customHeight="1">
      <c r="B21" s="719"/>
      <c r="C21" s="386"/>
      <c r="D21" s="386"/>
      <c r="E21" s="386"/>
      <c r="F21" s="386"/>
      <c r="G21" s="386"/>
      <c r="H21" s="386"/>
      <c r="I21" s="386"/>
      <c r="J21" s="694"/>
      <c r="K21" s="695"/>
      <c r="L21" s="695"/>
      <c r="M21" s="695"/>
      <c r="N21" s="695"/>
      <c r="O21" s="695"/>
      <c r="P21" s="696"/>
      <c r="Q21" s="652" t="s">
        <v>78</v>
      </c>
      <c r="R21" s="653"/>
      <c r="S21" s="653"/>
      <c r="T21" s="653"/>
      <c r="U21" s="653"/>
      <c r="V21" s="653"/>
      <c r="W21" s="653"/>
      <c r="X21" s="653"/>
      <c r="Y21" s="653"/>
      <c r="Z21" s="662"/>
      <c r="AA21" s="663"/>
      <c r="AB21" s="652" t="s">
        <v>78</v>
      </c>
      <c r="AC21" s="653"/>
      <c r="AD21" s="653"/>
      <c r="AE21" s="653"/>
      <c r="AF21" s="653"/>
      <c r="AG21" s="653"/>
      <c r="AH21" s="653"/>
      <c r="AI21" s="653"/>
      <c r="AJ21" s="653"/>
      <c r="AK21" s="662"/>
      <c r="AL21" s="663"/>
      <c r="AM21" s="652" t="s">
        <v>78</v>
      </c>
      <c r="AN21" s="653"/>
      <c r="AO21" s="653"/>
      <c r="AP21" s="653"/>
      <c r="AQ21" s="653"/>
      <c r="AR21" s="653"/>
      <c r="AS21" s="653"/>
      <c r="AT21" s="653"/>
      <c r="AU21" s="653"/>
      <c r="AV21" s="662"/>
      <c r="AW21" s="663"/>
      <c r="AX21" s="652"/>
      <c r="AY21" s="653"/>
      <c r="AZ21" s="653"/>
      <c r="BA21" s="653"/>
      <c r="BB21" s="653"/>
      <c r="BC21" s="653"/>
      <c r="BD21" s="653"/>
      <c r="BE21" s="653"/>
      <c r="BF21" s="653"/>
      <c r="BG21" s="653"/>
      <c r="BH21" s="653"/>
      <c r="BI21" s="654"/>
      <c r="BL21" s="744" t="s">
        <v>610</v>
      </c>
      <c r="BM21" s="745"/>
      <c r="BN21" s="745"/>
      <c r="BO21" s="745"/>
      <c r="BP21" s="745"/>
      <c r="BQ21" s="745"/>
      <c r="BR21" s="745"/>
      <c r="BS21" s="745"/>
      <c r="BT21" s="746"/>
    </row>
    <row r="22" spans="2:85" ht="18" customHeight="1">
      <c r="B22" s="386"/>
      <c r="C22" s="386"/>
      <c r="D22" s="386"/>
      <c r="E22" s="386"/>
      <c r="F22" s="386"/>
      <c r="G22" s="386"/>
      <c r="H22" s="386"/>
      <c r="I22" s="386"/>
      <c r="J22" s="655" t="s">
        <v>79</v>
      </c>
      <c r="K22" s="656"/>
      <c r="L22" s="656"/>
      <c r="M22" s="656"/>
      <c r="N22" s="656"/>
      <c r="O22" s="656"/>
      <c r="P22" s="656"/>
      <c r="Q22" s="639"/>
      <c r="R22" s="575"/>
      <c r="S22" s="575"/>
      <c r="T22" s="575"/>
      <c r="U22" s="575"/>
      <c r="V22" s="575"/>
      <c r="W22" s="575"/>
      <c r="X22" s="575"/>
      <c r="Y22" s="616"/>
      <c r="Z22" s="657" t="s">
        <v>80</v>
      </c>
      <c r="AA22" s="657"/>
      <c r="AB22" s="658"/>
      <c r="AC22" s="659"/>
      <c r="AD22" s="659"/>
      <c r="AE22" s="659"/>
      <c r="AF22" s="659"/>
      <c r="AG22" s="659"/>
      <c r="AH22" s="659"/>
      <c r="AI22" s="659"/>
      <c r="AJ22" s="660"/>
      <c r="AK22" s="657" t="s">
        <v>608</v>
      </c>
      <c r="AL22" s="657"/>
      <c r="AM22" s="658"/>
      <c r="AN22" s="659"/>
      <c r="AO22" s="659"/>
      <c r="AP22" s="659"/>
      <c r="AQ22" s="659"/>
      <c r="AR22" s="659"/>
      <c r="AS22" s="659"/>
      <c r="AT22" s="659"/>
      <c r="AU22" s="660"/>
      <c r="AV22" s="657" t="s">
        <v>80</v>
      </c>
      <c r="AW22" s="661"/>
      <c r="AX22" s="652"/>
      <c r="AY22" s="653"/>
      <c r="AZ22" s="653"/>
      <c r="BA22" s="653"/>
      <c r="BB22" s="653"/>
      <c r="BC22" s="653"/>
      <c r="BD22" s="653"/>
      <c r="BE22" s="653"/>
      <c r="BF22" s="653"/>
      <c r="BG22" s="653"/>
      <c r="BH22" s="653"/>
      <c r="BI22" s="654"/>
      <c r="BL22" s="744"/>
      <c r="BM22" s="745"/>
      <c r="BN22" s="745"/>
      <c r="BO22" s="745"/>
      <c r="BP22" s="745"/>
      <c r="BQ22" s="745"/>
      <c r="BR22" s="745"/>
      <c r="BS22" s="745"/>
      <c r="BT22" s="746"/>
    </row>
    <row r="23" spans="2:85" ht="18" customHeight="1">
      <c r="B23" s="386"/>
      <c r="C23" s="386"/>
      <c r="D23" s="386"/>
      <c r="E23" s="386"/>
      <c r="F23" s="386"/>
      <c r="G23" s="386"/>
      <c r="H23" s="386"/>
      <c r="I23" s="386"/>
      <c r="J23" s="722" t="s">
        <v>81</v>
      </c>
      <c r="K23" s="723"/>
      <c r="L23" s="723"/>
      <c r="M23" s="723"/>
      <c r="N23" s="723"/>
      <c r="O23" s="723"/>
      <c r="P23" s="723"/>
      <c r="Q23" s="637"/>
      <c r="R23" s="638"/>
      <c r="S23" s="638"/>
      <c r="T23" s="638"/>
      <c r="U23" s="638"/>
      <c r="V23" s="638"/>
      <c r="W23" s="638"/>
      <c r="X23" s="575"/>
      <c r="Y23" s="616"/>
      <c r="Z23" s="640" t="s">
        <v>608</v>
      </c>
      <c r="AA23" s="640"/>
      <c r="AB23" s="637"/>
      <c r="AC23" s="638"/>
      <c r="AD23" s="638"/>
      <c r="AE23" s="638"/>
      <c r="AF23" s="638"/>
      <c r="AG23" s="638"/>
      <c r="AH23" s="638"/>
      <c r="AI23" s="638"/>
      <c r="AJ23" s="616"/>
      <c r="AK23" s="640" t="s">
        <v>80</v>
      </c>
      <c r="AL23" s="640"/>
      <c r="AM23" s="639"/>
      <c r="AN23" s="575"/>
      <c r="AO23" s="575"/>
      <c r="AP23" s="638"/>
      <c r="AQ23" s="638"/>
      <c r="AR23" s="638"/>
      <c r="AS23" s="638"/>
      <c r="AT23" s="575"/>
      <c r="AU23" s="616"/>
      <c r="AV23" s="640" t="s">
        <v>80</v>
      </c>
      <c r="AW23" s="641"/>
      <c r="AX23" s="665"/>
      <c r="AY23" s="612"/>
      <c r="AZ23" s="612"/>
      <c r="BA23" s="612"/>
      <c r="BB23" s="612"/>
      <c r="BC23" s="612"/>
      <c r="BD23" s="612"/>
      <c r="BE23" s="612"/>
      <c r="BF23" s="612"/>
      <c r="BG23" s="612"/>
      <c r="BH23" s="612"/>
      <c r="BI23" s="613"/>
      <c r="BL23" s="747"/>
      <c r="BM23" s="748"/>
      <c r="BN23" s="748"/>
      <c r="BO23" s="748"/>
      <c r="BP23" s="748"/>
      <c r="BQ23" s="748"/>
      <c r="BR23" s="748"/>
      <c r="BS23" s="748"/>
      <c r="BT23" s="749"/>
    </row>
    <row r="24" spans="2:85" ht="13.5" customHeight="1">
      <c r="B24" s="561" t="s">
        <v>82</v>
      </c>
      <c r="C24" s="689"/>
      <c r="D24" s="689"/>
      <c r="E24" s="689"/>
      <c r="F24" s="689"/>
      <c r="G24" s="689"/>
      <c r="H24" s="689"/>
      <c r="I24" s="690"/>
      <c r="J24" s="604" t="s">
        <v>83</v>
      </c>
      <c r="K24" s="605"/>
      <c r="L24" s="605"/>
      <c r="M24" s="605"/>
      <c r="N24" s="605"/>
      <c r="O24" s="700"/>
      <c r="P24" s="597" t="s">
        <v>84</v>
      </c>
      <c r="Q24" s="598"/>
      <c r="R24" s="598"/>
      <c r="S24" s="599"/>
      <c r="T24" s="565" t="s">
        <v>85</v>
      </c>
      <c r="U24" s="566"/>
      <c r="V24" s="566"/>
      <c r="W24" s="566"/>
      <c r="X24" s="565" t="s">
        <v>86</v>
      </c>
      <c r="Y24" s="566"/>
      <c r="Z24" s="566"/>
      <c r="AA24" s="603"/>
      <c r="AB24" s="566" t="s">
        <v>87</v>
      </c>
      <c r="AC24" s="566"/>
      <c r="AD24" s="566"/>
      <c r="AE24" s="603"/>
      <c r="AF24" s="565" t="s">
        <v>88</v>
      </c>
      <c r="AG24" s="566"/>
      <c r="AH24" s="566"/>
      <c r="AI24" s="566"/>
      <c r="AJ24" s="706" t="s">
        <v>89</v>
      </c>
      <c r="AK24" s="707"/>
      <c r="AL24" s="707"/>
      <c r="AM24" s="707"/>
      <c r="AN24" s="707"/>
      <c r="AO24" s="708"/>
      <c r="AP24" s="598" t="s">
        <v>84</v>
      </c>
      <c r="AQ24" s="598"/>
      <c r="AR24" s="598"/>
      <c r="AS24" s="598"/>
      <c r="AT24" s="565" t="s">
        <v>85</v>
      </c>
      <c r="AU24" s="566"/>
      <c r="AV24" s="566"/>
      <c r="AW24" s="603"/>
      <c r="AX24" s="566" t="s">
        <v>86</v>
      </c>
      <c r="AY24" s="566"/>
      <c r="AZ24" s="566"/>
      <c r="BA24" s="566"/>
      <c r="BB24" s="565" t="s">
        <v>87</v>
      </c>
      <c r="BC24" s="566"/>
      <c r="BD24" s="566"/>
      <c r="BE24" s="603"/>
      <c r="BF24" s="565" t="s">
        <v>88</v>
      </c>
      <c r="BG24" s="566"/>
      <c r="BH24" s="566"/>
      <c r="BI24" s="567"/>
      <c r="BJ24" s="153"/>
    </row>
    <row r="25" spans="2:85" ht="13.5" customHeight="1">
      <c r="B25" s="691"/>
      <c r="C25" s="692"/>
      <c r="D25" s="692"/>
      <c r="E25" s="692"/>
      <c r="F25" s="692"/>
      <c r="G25" s="692"/>
      <c r="H25" s="692"/>
      <c r="I25" s="693"/>
      <c r="J25" s="606"/>
      <c r="K25" s="607"/>
      <c r="L25" s="607"/>
      <c r="M25" s="607"/>
      <c r="N25" s="607"/>
      <c r="O25" s="701"/>
      <c r="P25" s="600"/>
      <c r="Q25" s="601"/>
      <c r="R25" s="601"/>
      <c r="S25" s="602"/>
      <c r="T25" s="568" t="s">
        <v>3</v>
      </c>
      <c r="U25" s="569"/>
      <c r="V25" s="569"/>
      <c r="W25" s="570"/>
      <c r="X25" s="571" t="s">
        <v>3</v>
      </c>
      <c r="Y25" s="572"/>
      <c r="Z25" s="572"/>
      <c r="AA25" s="573"/>
      <c r="AB25" s="568" t="s">
        <v>3</v>
      </c>
      <c r="AC25" s="569"/>
      <c r="AD25" s="569"/>
      <c r="AE25" s="570"/>
      <c r="AF25" s="568" t="s">
        <v>3</v>
      </c>
      <c r="AG25" s="569"/>
      <c r="AH25" s="569"/>
      <c r="AI25" s="569"/>
      <c r="AJ25" s="709"/>
      <c r="AK25" s="710"/>
      <c r="AL25" s="710"/>
      <c r="AM25" s="710"/>
      <c r="AN25" s="710"/>
      <c r="AO25" s="711"/>
      <c r="AP25" s="601"/>
      <c r="AQ25" s="601"/>
      <c r="AR25" s="601"/>
      <c r="AS25" s="602"/>
      <c r="AT25" s="571" t="s">
        <v>3</v>
      </c>
      <c r="AU25" s="572"/>
      <c r="AV25" s="572"/>
      <c r="AW25" s="573"/>
      <c r="AX25" s="568" t="s">
        <v>3</v>
      </c>
      <c r="AY25" s="569"/>
      <c r="AZ25" s="569"/>
      <c r="BA25" s="570"/>
      <c r="BB25" s="568" t="s">
        <v>3</v>
      </c>
      <c r="BC25" s="569"/>
      <c r="BD25" s="569"/>
      <c r="BE25" s="570"/>
      <c r="BF25" s="568" t="s">
        <v>3</v>
      </c>
      <c r="BG25" s="569"/>
      <c r="BH25" s="569"/>
      <c r="BI25" s="684"/>
    </row>
    <row r="26" spans="2:85" ht="13.5" customHeight="1">
      <c r="B26" s="691"/>
      <c r="C26" s="692"/>
      <c r="D26" s="692"/>
      <c r="E26" s="692"/>
      <c r="F26" s="692"/>
      <c r="G26" s="692"/>
      <c r="H26" s="692"/>
      <c r="I26" s="693"/>
      <c r="J26" s="606"/>
      <c r="K26" s="607"/>
      <c r="L26" s="607"/>
      <c r="M26" s="607"/>
      <c r="N26" s="607"/>
      <c r="O26" s="701"/>
      <c r="P26" s="577" t="s">
        <v>90</v>
      </c>
      <c r="Q26" s="578"/>
      <c r="R26" s="578"/>
      <c r="S26" s="579"/>
      <c r="T26" s="608"/>
      <c r="U26" s="609"/>
      <c r="V26" s="609"/>
      <c r="W26" s="685"/>
      <c r="X26" s="574" t="s">
        <v>3</v>
      </c>
      <c r="Y26" s="575"/>
      <c r="Z26" s="575"/>
      <c r="AA26" s="616"/>
      <c r="AB26" s="574" t="s">
        <v>3</v>
      </c>
      <c r="AC26" s="575"/>
      <c r="AD26" s="575"/>
      <c r="AE26" s="616"/>
      <c r="AF26" s="574" t="s">
        <v>3</v>
      </c>
      <c r="AG26" s="575"/>
      <c r="AH26" s="575"/>
      <c r="AI26" s="575"/>
      <c r="AJ26" s="709"/>
      <c r="AK26" s="710"/>
      <c r="AL26" s="710"/>
      <c r="AM26" s="710"/>
      <c r="AN26" s="710"/>
      <c r="AO26" s="711"/>
      <c r="AP26" s="578" t="s">
        <v>90</v>
      </c>
      <c r="AQ26" s="578"/>
      <c r="AR26" s="578"/>
      <c r="AS26" s="579"/>
      <c r="AT26" s="574" t="s">
        <v>3</v>
      </c>
      <c r="AU26" s="575"/>
      <c r="AV26" s="575"/>
      <c r="AW26" s="616"/>
      <c r="AX26" s="574" t="s">
        <v>3</v>
      </c>
      <c r="AY26" s="575"/>
      <c r="AZ26" s="575"/>
      <c r="BA26" s="575"/>
      <c r="BB26" s="574" t="s">
        <v>3</v>
      </c>
      <c r="BC26" s="575"/>
      <c r="BD26" s="575"/>
      <c r="BE26" s="616"/>
      <c r="BF26" s="574" t="s">
        <v>3</v>
      </c>
      <c r="BG26" s="575"/>
      <c r="BH26" s="575"/>
      <c r="BI26" s="576"/>
    </row>
    <row r="27" spans="2:85" ht="13.5" customHeight="1">
      <c r="B27" s="691"/>
      <c r="C27" s="692"/>
      <c r="D27" s="692"/>
      <c r="E27" s="692"/>
      <c r="F27" s="692"/>
      <c r="G27" s="692"/>
      <c r="H27" s="692"/>
      <c r="I27" s="693"/>
      <c r="J27" s="702"/>
      <c r="K27" s="703"/>
      <c r="L27" s="703"/>
      <c r="M27" s="703"/>
      <c r="N27" s="703"/>
      <c r="O27" s="704"/>
      <c r="P27" s="580"/>
      <c r="Q27" s="581"/>
      <c r="R27" s="581"/>
      <c r="S27" s="582"/>
      <c r="T27" s="686"/>
      <c r="U27" s="653"/>
      <c r="V27" s="653"/>
      <c r="W27" s="687"/>
      <c r="X27" s="462"/>
      <c r="Y27" s="463"/>
      <c r="Z27" s="463"/>
      <c r="AA27" s="617"/>
      <c r="AB27" s="462"/>
      <c r="AC27" s="463"/>
      <c r="AD27" s="463"/>
      <c r="AE27" s="617"/>
      <c r="AF27" s="462"/>
      <c r="AG27" s="463"/>
      <c r="AH27" s="463"/>
      <c r="AI27" s="463"/>
      <c r="AJ27" s="712"/>
      <c r="AK27" s="713"/>
      <c r="AL27" s="713"/>
      <c r="AM27" s="713"/>
      <c r="AN27" s="713"/>
      <c r="AO27" s="714"/>
      <c r="AP27" s="581"/>
      <c r="AQ27" s="581"/>
      <c r="AR27" s="581"/>
      <c r="AS27" s="582"/>
      <c r="AT27" s="462"/>
      <c r="AU27" s="463"/>
      <c r="AV27" s="463"/>
      <c r="AW27" s="617"/>
      <c r="AX27" s="462"/>
      <c r="AY27" s="463"/>
      <c r="AZ27" s="463"/>
      <c r="BA27" s="463"/>
      <c r="BB27" s="462"/>
      <c r="BC27" s="463"/>
      <c r="BD27" s="463"/>
      <c r="BE27" s="617"/>
      <c r="BF27" s="462"/>
      <c r="BG27" s="463"/>
      <c r="BH27" s="463"/>
      <c r="BI27" s="464"/>
    </row>
    <row r="28" spans="2:85" ht="13.5" customHeight="1">
      <c r="B28" s="691"/>
      <c r="C28" s="692"/>
      <c r="D28" s="692"/>
      <c r="E28" s="692"/>
      <c r="F28" s="692"/>
      <c r="G28" s="692"/>
      <c r="H28" s="692"/>
      <c r="I28" s="693"/>
      <c r="J28" s="583" t="s">
        <v>91</v>
      </c>
      <c r="K28" s="584"/>
      <c r="L28" s="584"/>
      <c r="M28" s="584"/>
      <c r="N28" s="584"/>
      <c r="O28" s="584"/>
      <c r="P28" s="584"/>
      <c r="Q28" s="584"/>
      <c r="R28" s="585"/>
      <c r="S28" s="595" t="s">
        <v>84</v>
      </c>
      <c r="T28" s="596"/>
      <c r="U28" s="596"/>
      <c r="V28" s="596"/>
      <c r="W28" s="592" t="s">
        <v>3</v>
      </c>
      <c r="X28" s="593"/>
      <c r="Y28" s="593"/>
      <c r="Z28" s="594"/>
      <c r="AA28" s="583" t="s">
        <v>92</v>
      </c>
      <c r="AB28" s="584"/>
      <c r="AC28" s="584"/>
      <c r="AD28" s="584"/>
      <c r="AE28" s="584"/>
      <c r="AF28" s="584"/>
      <c r="AG28" s="584"/>
      <c r="AH28" s="584"/>
      <c r="AI28" s="585"/>
      <c r="AJ28" s="679" t="s">
        <v>84</v>
      </c>
      <c r="AK28" s="680"/>
      <c r="AL28" s="680"/>
      <c r="AM28" s="680"/>
      <c r="AN28" s="681" t="s">
        <v>3</v>
      </c>
      <c r="AO28" s="682"/>
      <c r="AP28" s="593"/>
      <c r="AQ28" s="594"/>
      <c r="AR28" s="583" t="s">
        <v>93</v>
      </c>
      <c r="AS28" s="584"/>
      <c r="AT28" s="584"/>
      <c r="AU28" s="584"/>
      <c r="AV28" s="584"/>
      <c r="AW28" s="584"/>
      <c r="AX28" s="584"/>
      <c r="AY28" s="584"/>
      <c r="AZ28" s="585"/>
      <c r="BA28" s="595" t="s">
        <v>84</v>
      </c>
      <c r="BB28" s="596"/>
      <c r="BC28" s="596"/>
      <c r="BD28" s="596"/>
      <c r="BE28" s="592" t="s">
        <v>3</v>
      </c>
      <c r="BF28" s="593"/>
      <c r="BG28" s="593"/>
      <c r="BH28" s="594"/>
      <c r="BI28" s="9"/>
    </row>
    <row r="29" spans="2:85" ht="13.5" customHeight="1">
      <c r="B29" s="691"/>
      <c r="C29" s="692"/>
      <c r="D29" s="692"/>
      <c r="E29" s="692"/>
      <c r="F29" s="692"/>
      <c r="G29" s="692"/>
      <c r="H29" s="692"/>
      <c r="I29" s="693"/>
      <c r="J29" s="586"/>
      <c r="K29" s="587"/>
      <c r="L29" s="587"/>
      <c r="M29" s="587"/>
      <c r="N29" s="587"/>
      <c r="O29" s="587"/>
      <c r="P29" s="587"/>
      <c r="Q29" s="587"/>
      <c r="R29" s="588"/>
      <c r="S29" s="577" t="s">
        <v>90</v>
      </c>
      <c r="T29" s="578"/>
      <c r="U29" s="578"/>
      <c r="V29" s="579"/>
      <c r="W29" s="608" t="s">
        <v>3</v>
      </c>
      <c r="X29" s="609"/>
      <c r="Y29" s="609"/>
      <c r="Z29" s="610"/>
      <c r="AA29" s="586"/>
      <c r="AB29" s="587"/>
      <c r="AC29" s="587"/>
      <c r="AD29" s="587"/>
      <c r="AE29" s="587"/>
      <c r="AF29" s="587"/>
      <c r="AG29" s="587"/>
      <c r="AH29" s="587"/>
      <c r="AI29" s="588"/>
      <c r="AJ29" s="577" t="s">
        <v>90</v>
      </c>
      <c r="AK29" s="578"/>
      <c r="AL29" s="578"/>
      <c r="AM29" s="579"/>
      <c r="AN29" s="608" t="s">
        <v>3</v>
      </c>
      <c r="AO29" s="609"/>
      <c r="AP29" s="609"/>
      <c r="AQ29" s="610"/>
      <c r="AR29" s="586"/>
      <c r="AS29" s="587"/>
      <c r="AT29" s="587"/>
      <c r="AU29" s="587"/>
      <c r="AV29" s="587"/>
      <c r="AW29" s="587"/>
      <c r="AX29" s="587"/>
      <c r="AY29" s="587"/>
      <c r="AZ29" s="588"/>
      <c r="BA29" s="577" t="s">
        <v>90</v>
      </c>
      <c r="BB29" s="578"/>
      <c r="BC29" s="578"/>
      <c r="BD29" s="579"/>
      <c r="BE29" s="608" t="s">
        <v>3</v>
      </c>
      <c r="BF29" s="609"/>
      <c r="BG29" s="609"/>
      <c r="BH29" s="610"/>
      <c r="BI29" s="10"/>
      <c r="BJ29" s="50"/>
      <c r="BK29" s="50"/>
    </row>
    <row r="30" spans="2:85" ht="13.5" customHeight="1">
      <c r="B30" s="691"/>
      <c r="C30" s="692"/>
      <c r="D30" s="692"/>
      <c r="E30" s="692"/>
      <c r="F30" s="692"/>
      <c r="G30" s="692"/>
      <c r="H30" s="692"/>
      <c r="I30" s="693"/>
      <c r="J30" s="589"/>
      <c r="K30" s="590"/>
      <c r="L30" s="590"/>
      <c r="M30" s="590"/>
      <c r="N30" s="590"/>
      <c r="O30" s="590"/>
      <c r="P30" s="590"/>
      <c r="Q30" s="590"/>
      <c r="R30" s="591"/>
      <c r="S30" s="580"/>
      <c r="T30" s="581"/>
      <c r="U30" s="581"/>
      <c r="V30" s="582"/>
      <c r="W30" s="611"/>
      <c r="X30" s="612"/>
      <c r="Y30" s="612"/>
      <c r="Z30" s="613"/>
      <c r="AA30" s="589"/>
      <c r="AB30" s="590"/>
      <c r="AC30" s="590"/>
      <c r="AD30" s="590"/>
      <c r="AE30" s="590"/>
      <c r="AF30" s="590"/>
      <c r="AG30" s="590"/>
      <c r="AH30" s="590"/>
      <c r="AI30" s="591"/>
      <c r="AJ30" s="580"/>
      <c r="AK30" s="581"/>
      <c r="AL30" s="581"/>
      <c r="AM30" s="582"/>
      <c r="AN30" s="611"/>
      <c r="AO30" s="612"/>
      <c r="AP30" s="612"/>
      <c r="AQ30" s="613"/>
      <c r="AR30" s="589"/>
      <c r="AS30" s="590"/>
      <c r="AT30" s="590"/>
      <c r="AU30" s="590"/>
      <c r="AV30" s="590"/>
      <c r="AW30" s="590"/>
      <c r="AX30" s="590"/>
      <c r="AY30" s="590"/>
      <c r="AZ30" s="591"/>
      <c r="BA30" s="580"/>
      <c r="BB30" s="581"/>
      <c r="BC30" s="581"/>
      <c r="BD30" s="582"/>
      <c r="BE30" s="611"/>
      <c r="BF30" s="612"/>
      <c r="BG30" s="612"/>
      <c r="BH30" s="613"/>
      <c r="BI30" s="12"/>
      <c r="BJ30" s="50"/>
      <c r="BK30" s="50"/>
    </row>
    <row r="31" spans="2:85" ht="13.5" customHeight="1">
      <c r="B31" s="691"/>
      <c r="C31" s="692"/>
      <c r="D31" s="692"/>
      <c r="E31" s="692"/>
      <c r="F31" s="692"/>
      <c r="G31" s="692"/>
      <c r="H31" s="692"/>
      <c r="I31" s="693"/>
      <c r="J31" s="583" t="s">
        <v>94</v>
      </c>
      <c r="K31" s="584"/>
      <c r="L31" s="584"/>
      <c r="M31" s="584"/>
      <c r="N31" s="584"/>
      <c r="O31" s="584"/>
      <c r="P31" s="584"/>
      <c r="Q31" s="584"/>
      <c r="R31" s="585"/>
      <c r="S31" s="595" t="s">
        <v>84</v>
      </c>
      <c r="T31" s="596"/>
      <c r="U31" s="596"/>
      <c r="V31" s="596"/>
      <c r="W31" s="592" t="s">
        <v>3</v>
      </c>
      <c r="X31" s="593"/>
      <c r="Y31" s="593"/>
      <c r="Z31" s="594"/>
      <c r="AA31" s="583" t="s">
        <v>95</v>
      </c>
      <c r="AB31" s="584"/>
      <c r="AC31" s="584"/>
      <c r="AD31" s="584"/>
      <c r="AE31" s="584"/>
      <c r="AF31" s="584"/>
      <c r="AG31" s="584"/>
      <c r="AH31" s="584"/>
      <c r="AI31" s="585"/>
      <c r="AJ31" s="595" t="s">
        <v>84</v>
      </c>
      <c r="AK31" s="596"/>
      <c r="AL31" s="596"/>
      <c r="AM31" s="596"/>
      <c r="AN31" s="592" t="s">
        <v>3</v>
      </c>
      <c r="AO31" s="593"/>
      <c r="AP31" s="593"/>
      <c r="AQ31" s="594"/>
      <c r="AR31" s="604"/>
      <c r="AS31" s="605"/>
      <c r="AT31" s="605"/>
      <c r="AU31" s="605"/>
      <c r="AV31" s="605"/>
      <c r="AW31" s="605"/>
      <c r="AX31" s="605"/>
      <c r="AY31" s="605"/>
      <c r="AZ31" s="605"/>
      <c r="BA31" s="355"/>
      <c r="BB31" s="355"/>
      <c r="BC31" s="355"/>
      <c r="BD31" s="355"/>
      <c r="BE31" s="484"/>
      <c r="BF31" s="484"/>
      <c r="BG31" s="484"/>
      <c r="BH31" s="484"/>
      <c r="BI31" s="12"/>
    </row>
    <row r="32" spans="2:85" ht="13.5" customHeight="1">
      <c r="B32" s="691"/>
      <c r="C32" s="692"/>
      <c r="D32" s="692"/>
      <c r="E32" s="692"/>
      <c r="F32" s="692"/>
      <c r="G32" s="692"/>
      <c r="H32" s="692"/>
      <c r="I32" s="693"/>
      <c r="J32" s="586"/>
      <c r="K32" s="587"/>
      <c r="L32" s="587"/>
      <c r="M32" s="587"/>
      <c r="N32" s="587"/>
      <c r="O32" s="587"/>
      <c r="P32" s="587"/>
      <c r="Q32" s="587"/>
      <c r="R32" s="588"/>
      <c r="S32" s="577" t="s">
        <v>90</v>
      </c>
      <c r="T32" s="578"/>
      <c r="U32" s="578"/>
      <c r="V32" s="579"/>
      <c r="W32" s="608" t="s">
        <v>3</v>
      </c>
      <c r="X32" s="609"/>
      <c r="Y32" s="609"/>
      <c r="Z32" s="610"/>
      <c r="AA32" s="586"/>
      <c r="AB32" s="587"/>
      <c r="AC32" s="587"/>
      <c r="AD32" s="587"/>
      <c r="AE32" s="587"/>
      <c r="AF32" s="587"/>
      <c r="AG32" s="587"/>
      <c r="AH32" s="587"/>
      <c r="AI32" s="587"/>
      <c r="AJ32" s="577" t="s">
        <v>90</v>
      </c>
      <c r="AK32" s="578"/>
      <c r="AL32" s="578"/>
      <c r="AM32" s="579"/>
      <c r="AN32" s="614" t="s">
        <v>3</v>
      </c>
      <c r="AO32" s="609"/>
      <c r="AP32" s="609"/>
      <c r="AQ32" s="610"/>
      <c r="AR32" s="606"/>
      <c r="AS32" s="607"/>
      <c r="AT32" s="607"/>
      <c r="AU32" s="607"/>
      <c r="AV32" s="607"/>
      <c r="AW32" s="607"/>
      <c r="AX32" s="607"/>
      <c r="AY32" s="607"/>
      <c r="AZ32" s="607"/>
      <c r="BA32" s="678"/>
      <c r="BB32" s="678"/>
      <c r="BC32" s="678"/>
      <c r="BD32" s="678"/>
      <c r="BE32" s="683"/>
      <c r="BF32" s="683"/>
      <c r="BG32" s="683"/>
      <c r="BH32" s="683"/>
      <c r="BI32" s="5"/>
    </row>
    <row r="33" spans="2:66" ht="13.5" customHeight="1">
      <c r="B33" s="697"/>
      <c r="C33" s="698"/>
      <c r="D33" s="698"/>
      <c r="E33" s="698"/>
      <c r="F33" s="698"/>
      <c r="G33" s="698"/>
      <c r="H33" s="698"/>
      <c r="I33" s="699"/>
      <c r="J33" s="589"/>
      <c r="K33" s="590"/>
      <c r="L33" s="590"/>
      <c r="M33" s="590"/>
      <c r="N33" s="590"/>
      <c r="O33" s="590"/>
      <c r="P33" s="590"/>
      <c r="Q33" s="590"/>
      <c r="R33" s="591"/>
      <c r="S33" s="580"/>
      <c r="T33" s="581"/>
      <c r="U33" s="581"/>
      <c r="V33" s="582"/>
      <c r="W33" s="611"/>
      <c r="X33" s="612"/>
      <c r="Y33" s="612"/>
      <c r="Z33" s="613"/>
      <c r="AA33" s="589"/>
      <c r="AB33" s="590"/>
      <c r="AC33" s="590"/>
      <c r="AD33" s="590"/>
      <c r="AE33" s="590"/>
      <c r="AF33" s="590"/>
      <c r="AG33" s="590"/>
      <c r="AH33" s="590"/>
      <c r="AI33" s="590"/>
      <c r="AJ33" s="580"/>
      <c r="AK33" s="581"/>
      <c r="AL33" s="581"/>
      <c r="AM33" s="582"/>
      <c r="AN33" s="615"/>
      <c r="AO33" s="612"/>
      <c r="AP33" s="612"/>
      <c r="AQ33" s="613"/>
      <c r="AR33" s="606"/>
      <c r="AS33" s="607"/>
      <c r="AT33" s="607"/>
      <c r="AU33" s="607"/>
      <c r="AV33" s="607"/>
      <c r="AW33" s="607"/>
      <c r="AX33" s="607"/>
      <c r="AY33" s="607"/>
      <c r="AZ33" s="607"/>
      <c r="BA33" s="678"/>
      <c r="BB33" s="678"/>
      <c r="BC33" s="678"/>
      <c r="BD33" s="678"/>
      <c r="BE33" s="683"/>
      <c r="BF33" s="683"/>
      <c r="BG33" s="683"/>
      <c r="BH33" s="683"/>
      <c r="BI33" s="5"/>
    </row>
    <row r="34" spans="2:66" ht="9.75" customHeight="1">
      <c r="B34" s="117"/>
      <c r="C34" s="117"/>
      <c r="D34" s="117"/>
      <c r="E34" s="117"/>
      <c r="F34" s="117"/>
      <c r="G34" s="117"/>
      <c r="H34" s="117"/>
      <c r="I34" s="117"/>
      <c r="J34" s="118"/>
      <c r="K34" s="118"/>
      <c r="L34" s="118"/>
      <c r="M34" s="118"/>
      <c r="N34" s="118"/>
      <c r="O34" s="118"/>
      <c r="P34" s="118"/>
      <c r="Q34" s="118"/>
      <c r="R34" s="118"/>
      <c r="S34" s="122"/>
      <c r="T34" s="122"/>
      <c r="U34" s="122"/>
      <c r="V34" s="122"/>
      <c r="W34" s="13"/>
      <c r="X34" s="13"/>
      <c r="Y34" s="13"/>
      <c r="Z34" s="13"/>
      <c r="AA34" s="118"/>
      <c r="AB34" s="118"/>
      <c r="AC34" s="118"/>
      <c r="AD34" s="118"/>
      <c r="AE34" s="118"/>
      <c r="AF34" s="118"/>
      <c r="AG34" s="118"/>
      <c r="AH34" s="118"/>
      <c r="AI34" s="118"/>
      <c r="AJ34" s="122"/>
      <c r="AK34" s="122"/>
      <c r="AL34" s="122"/>
      <c r="AM34" s="122"/>
      <c r="AN34" s="49"/>
      <c r="AO34" s="13"/>
      <c r="AP34" s="13"/>
      <c r="AQ34" s="13"/>
      <c r="AR34" s="112"/>
      <c r="AS34" s="112"/>
      <c r="AT34" s="112"/>
      <c r="AU34" s="112"/>
      <c r="AV34" s="112"/>
      <c r="AW34" s="112"/>
      <c r="AX34" s="112"/>
      <c r="AY34" s="112"/>
      <c r="AZ34" s="112"/>
      <c r="BA34" s="113"/>
      <c r="BB34" s="113"/>
      <c r="BC34" s="113"/>
      <c r="BD34" s="113"/>
      <c r="BE34" s="13"/>
      <c r="BF34" s="13"/>
      <c r="BG34" s="13"/>
      <c r="BH34" s="13"/>
      <c r="BI34" s="5"/>
    </row>
    <row r="35" spans="2:66" ht="14.25" customHeight="1">
      <c r="B35" s="1" t="s">
        <v>96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379" t="s">
        <v>97</v>
      </c>
      <c r="C36" s="484"/>
      <c r="D36" s="484"/>
      <c r="E36" s="484"/>
      <c r="F36" s="484"/>
      <c r="G36" s="484"/>
      <c r="H36" s="484"/>
      <c r="I36" s="484"/>
      <c r="J36" s="484"/>
      <c r="K36" s="484"/>
      <c r="L36" s="484"/>
      <c r="M36" s="484"/>
      <c r="N36" s="484"/>
      <c r="O36" s="484"/>
      <c r="P36" s="484"/>
      <c r="Q36" s="484"/>
      <c r="R36" s="484"/>
      <c r="S36" s="484"/>
      <c r="T36" s="378"/>
      <c r="U36" s="488" t="s">
        <v>98</v>
      </c>
      <c r="V36" s="394"/>
      <c r="W36" s="394"/>
      <c r="X36" s="394"/>
      <c r="Y36" s="394"/>
      <c r="Z36" s="394"/>
      <c r="AA36" s="394"/>
      <c r="AB36" s="394"/>
      <c r="AC36" s="394"/>
      <c r="AD36" s="394"/>
      <c r="AE36" s="553" t="s">
        <v>99</v>
      </c>
      <c r="AF36" s="554"/>
      <c r="AG36" s="554"/>
      <c r="AH36" s="554"/>
      <c r="AI36" s="554"/>
      <c r="AJ36" s="554"/>
      <c r="AK36" s="554"/>
      <c r="AL36" s="554"/>
      <c r="AM36" s="554"/>
      <c r="AN36" s="554"/>
      <c r="AO36" s="554"/>
      <c r="AP36" s="554"/>
      <c r="AQ36" s="554"/>
      <c r="AR36" s="554"/>
      <c r="AS36" s="554"/>
      <c r="AT36" s="554"/>
      <c r="AU36" s="554"/>
      <c r="AV36" s="554"/>
      <c r="AW36" s="554"/>
      <c r="AX36" s="555"/>
      <c r="AY36" s="360" t="s">
        <v>100</v>
      </c>
      <c r="AZ36" s="360"/>
      <c r="BA36" s="360"/>
      <c r="BB36" s="360"/>
      <c r="BC36" s="360"/>
      <c r="BD36" s="360"/>
      <c r="BE36" s="360"/>
      <c r="BF36" s="360"/>
      <c r="BG36" s="360"/>
      <c r="BH36" s="360"/>
      <c r="BI36" s="360"/>
    </row>
    <row r="37" spans="2:66" ht="21" customHeight="1">
      <c r="B37" s="551"/>
      <c r="C37" s="361"/>
      <c r="D37" s="361"/>
      <c r="E37" s="361"/>
      <c r="F37" s="361"/>
      <c r="G37" s="361"/>
      <c r="H37" s="361"/>
      <c r="I37" s="361"/>
      <c r="J37" s="361"/>
      <c r="K37" s="361"/>
      <c r="L37" s="361"/>
      <c r="M37" s="361"/>
      <c r="N37" s="361"/>
      <c r="O37" s="361"/>
      <c r="P37" s="361"/>
      <c r="Q37" s="361"/>
      <c r="R37" s="361"/>
      <c r="S37" s="361"/>
      <c r="T37" s="552"/>
      <c r="U37" s="556"/>
      <c r="V37" s="557"/>
      <c r="W37" s="557"/>
      <c r="X37" s="557"/>
      <c r="Y37" s="557"/>
      <c r="Z37" s="557"/>
      <c r="AA37" s="557"/>
      <c r="AB37" s="557"/>
      <c r="AC37" s="557"/>
      <c r="AD37" s="557"/>
      <c r="AE37" s="558"/>
      <c r="AF37" s="559"/>
      <c r="AG37" s="559"/>
      <c r="AH37" s="559"/>
      <c r="AI37" s="560"/>
      <c r="AJ37" s="558"/>
      <c r="AK37" s="559"/>
      <c r="AL37" s="559"/>
      <c r="AM37" s="559"/>
      <c r="AN37" s="560"/>
      <c r="AO37" s="558"/>
      <c r="AP37" s="559"/>
      <c r="AQ37" s="559"/>
      <c r="AR37" s="559"/>
      <c r="AS37" s="560"/>
      <c r="AT37" s="558"/>
      <c r="AU37" s="559"/>
      <c r="AV37" s="559"/>
      <c r="AW37" s="559"/>
      <c r="AX37" s="560"/>
      <c r="AY37" s="287"/>
      <c r="AZ37" s="288"/>
      <c r="BA37" s="288"/>
      <c r="BB37" s="288"/>
      <c r="BC37" s="288"/>
      <c r="BD37" s="288"/>
      <c r="BE37" s="288"/>
      <c r="BF37" s="288"/>
      <c r="BG37" s="288"/>
      <c r="BH37" s="288"/>
      <c r="BI37" s="289"/>
    </row>
    <row r="38" spans="2:66" ht="23.25" customHeight="1">
      <c r="B38" s="488" t="s">
        <v>101</v>
      </c>
      <c r="C38" s="394"/>
      <c r="D38" s="394"/>
      <c r="E38" s="394"/>
      <c r="F38" s="394"/>
      <c r="G38" s="394"/>
      <c r="H38" s="394"/>
      <c r="I38" s="394"/>
      <c r="J38" s="394"/>
      <c r="K38" s="394"/>
      <c r="L38" s="394"/>
      <c r="M38" s="394"/>
      <c r="N38" s="394"/>
      <c r="O38" s="394"/>
      <c r="P38" s="394"/>
      <c r="Q38" s="394"/>
      <c r="R38" s="394"/>
      <c r="S38" s="394"/>
      <c r="T38" s="395"/>
      <c r="U38" s="290"/>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c r="AV38" s="291"/>
      <c r="AW38" s="291"/>
      <c r="AX38" s="291"/>
      <c r="AY38" s="291"/>
      <c r="AZ38" s="291"/>
      <c r="BA38" s="291"/>
      <c r="BB38" s="291"/>
      <c r="BC38" s="291"/>
      <c r="BD38" s="291"/>
      <c r="BE38" s="291"/>
      <c r="BF38" s="291"/>
      <c r="BG38" s="291"/>
      <c r="BH38" s="291"/>
      <c r="BI38" s="292"/>
      <c r="BK38" s="439"/>
      <c r="BL38" s="439"/>
      <c r="BM38" s="439"/>
    </row>
    <row r="39" spans="2:66" ht="23.25" customHeight="1">
      <c r="B39" s="561" t="s">
        <v>102</v>
      </c>
      <c r="C39" s="562"/>
      <c r="D39" s="562"/>
      <c r="E39" s="562"/>
      <c r="F39" s="562"/>
      <c r="G39" s="562"/>
      <c r="H39" s="562"/>
      <c r="I39" s="562"/>
      <c r="J39" s="562"/>
      <c r="K39" s="562"/>
      <c r="L39" s="562"/>
      <c r="M39" s="562"/>
      <c r="N39" s="562"/>
      <c r="O39" s="562"/>
      <c r="P39" s="562"/>
      <c r="Q39" s="562"/>
      <c r="R39" s="562"/>
      <c r="S39" s="562"/>
      <c r="T39" s="563"/>
      <c r="U39" s="366" t="b">
        <v>0</v>
      </c>
      <c r="V39" s="367"/>
      <c r="W39" s="368"/>
      <c r="X39" s="369" t="s">
        <v>103</v>
      </c>
      <c r="Y39" s="369"/>
      <c r="Z39" s="369"/>
      <c r="AA39" s="369"/>
      <c r="AB39" s="369"/>
      <c r="AC39" s="369"/>
      <c r="AD39" s="369"/>
      <c r="AE39" s="369"/>
      <c r="AF39" s="369"/>
      <c r="AG39" s="369"/>
      <c r="AH39" s="369"/>
      <c r="AI39" s="369"/>
      <c r="AJ39" s="369"/>
      <c r="AK39" s="369"/>
      <c r="AL39" s="369"/>
      <c r="AM39" s="369"/>
      <c r="AN39" s="369"/>
      <c r="AO39" s="370" t="b">
        <v>0</v>
      </c>
      <c r="AP39" s="370"/>
      <c r="AQ39" s="371"/>
      <c r="AR39" s="372" t="s">
        <v>104</v>
      </c>
      <c r="AS39" s="373"/>
      <c r="AT39" s="373"/>
      <c r="AU39" s="373"/>
      <c r="AV39" s="373"/>
      <c r="AW39" s="373"/>
      <c r="AX39" s="373"/>
      <c r="AY39" s="373"/>
      <c r="AZ39" s="373"/>
      <c r="BA39" s="373"/>
      <c r="BB39" s="373"/>
      <c r="BC39" s="373"/>
      <c r="BD39" s="373"/>
      <c r="BE39" s="373"/>
      <c r="BF39" s="373"/>
      <c r="BG39" s="373"/>
      <c r="BH39" s="373"/>
      <c r="BI39" s="373"/>
      <c r="BK39" s="15"/>
      <c r="BL39" s="15"/>
      <c r="BM39" s="15"/>
    </row>
    <row r="40" spans="2:66" ht="28.5" customHeight="1">
      <c r="B40" s="145"/>
      <c r="C40" s="564" t="s">
        <v>105</v>
      </c>
      <c r="D40" s="386"/>
      <c r="E40" s="386"/>
      <c r="F40" s="386"/>
      <c r="G40" s="386"/>
      <c r="H40" s="386"/>
      <c r="I40" s="386"/>
      <c r="J40" s="386"/>
      <c r="K40" s="386"/>
      <c r="L40" s="386"/>
      <c r="M40" s="386"/>
      <c r="N40" s="386"/>
      <c r="O40" s="386"/>
      <c r="P40" s="386"/>
      <c r="Q40" s="386"/>
      <c r="R40" s="386"/>
      <c r="S40" s="386"/>
      <c r="T40" s="386"/>
      <c r="U40" s="287"/>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9"/>
      <c r="BK40" s="15"/>
      <c r="BL40" s="15"/>
      <c r="BM40" s="15"/>
    </row>
    <row r="41" spans="2:66" ht="33.75" customHeight="1">
      <c r="B41" s="249" t="s">
        <v>106</v>
      </c>
      <c r="C41" s="250"/>
      <c r="D41" s="250"/>
      <c r="E41" s="250"/>
      <c r="F41" s="250"/>
      <c r="G41" s="250"/>
      <c r="H41" s="250"/>
      <c r="I41" s="250"/>
      <c r="J41" s="250"/>
      <c r="K41" s="250"/>
      <c r="L41" s="250"/>
      <c r="M41" s="250"/>
      <c r="N41" s="250"/>
      <c r="O41" s="250"/>
      <c r="P41" s="250"/>
      <c r="Q41" s="250"/>
      <c r="R41" s="250"/>
      <c r="S41" s="250"/>
      <c r="T41" s="254"/>
      <c r="U41" s="290"/>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2"/>
    </row>
    <row r="42" spans="2:66" ht="21.75" customHeight="1">
      <c r="B42" s="316" t="s">
        <v>107</v>
      </c>
      <c r="C42" s="317"/>
      <c r="D42" s="317"/>
      <c r="E42" s="317"/>
      <c r="F42" s="317"/>
      <c r="G42" s="317"/>
      <c r="H42" s="317"/>
      <c r="I42" s="317"/>
      <c r="J42" s="317"/>
      <c r="K42" s="317"/>
      <c r="L42" s="317"/>
      <c r="M42" s="317"/>
      <c r="N42" s="317"/>
      <c r="O42" s="317"/>
      <c r="P42" s="317"/>
      <c r="Q42" s="317"/>
      <c r="R42" s="317"/>
      <c r="S42" s="317"/>
      <c r="T42" s="318"/>
      <c r="U42" s="290"/>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2"/>
    </row>
    <row r="43" spans="2:66" ht="21.75" customHeight="1">
      <c r="B43" s="316" t="s">
        <v>108</v>
      </c>
      <c r="C43" s="317"/>
      <c r="D43" s="317"/>
      <c r="E43" s="317"/>
      <c r="F43" s="317"/>
      <c r="G43" s="317"/>
      <c r="H43" s="317"/>
      <c r="I43" s="317"/>
      <c r="J43" s="317"/>
      <c r="K43" s="317"/>
      <c r="L43" s="317"/>
      <c r="M43" s="317"/>
      <c r="N43" s="317"/>
      <c r="O43" s="317"/>
      <c r="P43" s="317"/>
      <c r="Q43" s="317"/>
      <c r="R43" s="317"/>
      <c r="S43" s="317"/>
      <c r="T43" s="318"/>
      <c r="U43" s="290"/>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2"/>
      <c r="BN43" s="12"/>
    </row>
    <row r="44" spans="2:66" ht="5.25" customHeight="1" thickBot="1">
      <c r="B44" s="488" t="s">
        <v>109</v>
      </c>
      <c r="C44" s="394"/>
      <c r="D44" s="394"/>
      <c r="E44" s="394"/>
      <c r="F44" s="394"/>
      <c r="G44" s="394"/>
      <c r="H44" s="394"/>
      <c r="I44" s="394"/>
      <c r="J44" s="394"/>
      <c r="K44" s="394"/>
      <c r="L44" s="394"/>
      <c r="M44" s="394"/>
      <c r="N44" s="394"/>
      <c r="O44" s="394"/>
      <c r="P44" s="394"/>
      <c r="Q44" s="394"/>
      <c r="R44" s="394"/>
      <c r="S44" s="394"/>
      <c r="T44" s="39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720"/>
      <c r="C45" s="683"/>
      <c r="D45" s="683"/>
      <c r="E45" s="683"/>
      <c r="F45" s="683"/>
      <c r="G45" s="683"/>
      <c r="H45" s="683"/>
      <c r="I45" s="683"/>
      <c r="J45" s="683"/>
      <c r="K45" s="683"/>
      <c r="L45" s="683"/>
      <c r="M45" s="683"/>
      <c r="N45" s="683"/>
      <c r="O45" s="683"/>
      <c r="P45" s="683"/>
      <c r="Q45" s="683"/>
      <c r="R45" s="683"/>
      <c r="S45" s="683"/>
      <c r="T45" s="721"/>
      <c r="U45" s="5"/>
      <c r="V45" s="316" t="s">
        <v>110</v>
      </c>
      <c r="W45" s="317"/>
      <c r="X45" s="318"/>
      <c r="Y45" s="374" t="s">
        <v>111</v>
      </c>
      <c r="Z45" s="374"/>
      <c r="AA45" s="17"/>
      <c r="AB45" s="375" t="s">
        <v>112</v>
      </c>
      <c r="AC45" s="376"/>
      <c r="AD45" s="377"/>
      <c r="AE45" s="374" t="s">
        <v>111</v>
      </c>
      <c r="AF45" s="374"/>
      <c r="AG45" s="18"/>
      <c r="AH45" s="316" t="s">
        <v>113</v>
      </c>
      <c r="AI45" s="317"/>
      <c r="AJ45" s="318"/>
      <c r="AK45" s="374" t="s">
        <v>111</v>
      </c>
      <c r="AL45" s="374"/>
      <c r="AM45" s="18"/>
      <c r="AN45" s="375" t="s">
        <v>114</v>
      </c>
      <c r="AO45" s="376"/>
      <c r="AP45" s="377"/>
      <c r="AQ45" s="374" t="s">
        <v>111</v>
      </c>
      <c r="AR45" s="374"/>
      <c r="AS45" s="18"/>
      <c r="AT45" s="316" t="s">
        <v>115</v>
      </c>
      <c r="AU45" s="317"/>
      <c r="AV45" s="318"/>
      <c r="AW45" s="374" t="s">
        <v>111</v>
      </c>
      <c r="AX45" s="374"/>
      <c r="AY45" s="17"/>
      <c r="AZ45" s="672" t="s">
        <v>116</v>
      </c>
      <c r="BA45" s="673"/>
      <c r="BB45" s="673"/>
      <c r="BC45" s="673"/>
      <c r="BD45" s="673"/>
      <c r="BE45" s="674"/>
      <c r="BF45" s="666">
        <f>COUNTIF(Y45:Z54,"○")+COUNTIF(AE45:AF54,"○")+COUNTIF(AK45:AL54,"○")+COUNTIF(AQ45:AR54,"○")+COUNTIF(AW45:AX51,"○")</f>
        <v>0</v>
      </c>
      <c r="BG45" s="667"/>
      <c r="BH45" s="668"/>
      <c r="BI45" s="19"/>
    </row>
    <row r="46" spans="2:66" ht="13.8" thickBot="1">
      <c r="B46" s="720"/>
      <c r="C46" s="683"/>
      <c r="D46" s="683"/>
      <c r="E46" s="683"/>
      <c r="F46" s="683"/>
      <c r="G46" s="683"/>
      <c r="H46" s="683"/>
      <c r="I46" s="683"/>
      <c r="J46" s="683"/>
      <c r="K46" s="683"/>
      <c r="L46" s="683"/>
      <c r="M46" s="683"/>
      <c r="N46" s="683"/>
      <c r="O46" s="683"/>
      <c r="P46" s="683"/>
      <c r="Q46" s="683"/>
      <c r="R46" s="683"/>
      <c r="S46" s="683"/>
      <c r="T46" s="721"/>
      <c r="U46" s="5"/>
      <c r="V46" s="316" t="s">
        <v>117</v>
      </c>
      <c r="W46" s="317"/>
      <c r="X46" s="318"/>
      <c r="Y46" s="374" t="s">
        <v>111</v>
      </c>
      <c r="Z46" s="374"/>
      <c r="AA46" s="17"/>
      <c r="AB46" s="375" t="s">
        <v>118</v>
      </c>
      <c r="AC46" s="376"/>
      <c r="AD46" s="377"/>
      <c r="AE46" s="374" t="s">
        <v>111</v>
      </c>
      <c r="AF46" s="374"/>
      <c r="AG46" s="18"/>
      <c r="AH46" s="316" t="s">
        <v>119</v>
      </c>
      <c r="AI46" s="317"/>
      <c r="AJ46" s="318"/>
      <c r="AK46" s="374" t="s">
        <v>111</v>
      </c>
      <c r="AL46" s="374"/>
      <c r="AM46" s="18"/>
      <c r="AN46" s="375" t="s">
        <v>120</v>
      </c>
      <c r="AO46" s="376"/>
      <c r="AP46" s="377"/>
      <c r="AQ46" s="374" t="s">
        <v>111</v>
      </c>
      <c r="AR46" s="374"/>
      <c r="AS46" s="18"/>
      <c r="AT46" s="316" t="s">
        <v>121</v>
      </c>
      <c r="AU46" s="317"/>
      <c r="AV46" s="318"/>
      <c r="AW46" s="374" t="s">
        <v>111</v>
      </c>
      <c r="AX46" s="374"/>
      <c r="AY46" s="17"/>
      <c r="AZ46" s="675"/>
      <c r="BA46" s="676"/>
      <c r="BB46" s="676"/>
      <c r="BC46" s="676"/>
      <c r="BD46" s="676"/>
      <c r="BE46" s="677"/>
      <c r="BF46" s="669"/>
      <c r="BG46" s="670"/>
      <c r="BH46" s="671"/>
      <c r="BI46" s="19"/>
    </row>
    <row r="47" spans="2:66" ht="13.8" thickTop="1">
      <c r="B47" s="720"/>
      <c r="C47" s="683"/>
      <c r="D47" s="683"/>
      <c r="E47" s="683"/>
      <c r="F47" s="683"/>
      <c r="G47" s="683"/>
      <c r="H47" s="683"/>
      <c r="I47" s="683"/>
      <c r="J47" s="683"/>
      <c r="K47" s="683"/>
      <c r="L47" s="683"/>
      <c r="M47" s="683"/>
      <c r="N47" s="683"/>
      <c r="O47" s="683"/>
      <c r="P47" s="683"/>
      <c r="Q47" s="683"/>
      <c r="R47" s="683"/>
      <c r="S47" s="683"/>
      <c r="T47" s="721"/>
      <c r="U47" s="5"/>
      <c r="V47" s="316" t="s">
        <v>122</v>
      </c>
      <c r="W47" s="317"/>
      <c r="X47" s="318"/>
      <c r="Y47" s="374" t="s">
        <v>111</v>
      </c>
      <c r="Z47" s="374"/>
      <c r="AA47" s="17"/>
      <c r="AB47" s="375" t="s">
        <v>123</v>
      </c>
      <c r="AC47" s="376"/>
      <c r="AD47" s="377"/>
      <c r="AE47" s="374" t="s">
        <v>111</v>
      </c>
      <c r="AF47" s="374"/>
      <c r="AG47" s="18"/>
      <c r="AH47" s="316" t="s">
        <v>124</v>
      </c>
      <c r="AI47" s="317"/>
      <c r="AJ47" s="318"/>
      <c r="AK47" s="374" t="s">
        <v>111</v>
      </c>
      <c r="AL47" s="374"/>
      <c r="AM47" s="18"/>
      <c r="AN47" s="375" t="s">
        <v>125</v>
      </c>
      <c r="AO47" s="376"/>
      <c r="AP47" s="377"/>
      <c r="AQ47" s="374" t="s">
        <v>111</v>
      </c>
      <c r="AR47" s="374"/>
      <c r="AS47" s="18"/>
      <c r="AT47" s="316" t="s">
        <v>126</v>
      </c>
      <c r="AU47" s="317"/>
      <c r="AV47" s="318"/>
      <c r="AW47" s="374" t="s">
        <v>111</v>
      </c>
      <c r="AX47" s="374"/>
      <c r="AY47" s="17"/>
      <c r="AZ47" s="5"/>
      <c r="BA47" s="5"/>
      <c r="BB47" s="5"/>
      <c r="BC47" s="5"/>
      <c r="BD47" s="5"/>
      <c r="BE47" s="5"/>
      <c r="BF47" s="5"/>
      <c r="BG47" s="5"/>
      <c r="BH47" s="5"/>
      <c r="BI47" s="19"/>
    </row>
    <row r="48" spans="2:66">
      <c r="B48" s="720"/>
      <c r="C48" s="683"/>
      <c r="D48" s="683"/>
      <c r="E48" s="683"/>
      <c r="F48" s="683"/>
      <c r="G48" s="683"/>
      <c r="H48" s="683"/>
      <c r="I48" s="683"/>
      <c r="J48" s="683"/>
      <c r="K48" s="683"/>
      <c r="L48" s="683"/>
      <c r="M48" s="683"/>
      <c r="N48" s="683"/>
      <c r="O48" s="683"/>
      <c r="P48" s="683"/>
      <c r="Q48" s="683"/>
      <c r="R48" s="683"/>
      <c r="S48" s="683"/>
      <c r="T48" s="721"/>
      <c r="U48" s="5"/>
      <c r="V48" s="316" t="s">
        <v>127</v>
      </c>
      <c r="W48" s="317"/>
      <c r="X48" s="318"/>
      <c r="Y48" s="374" t="s">
        <v>111</v>
      </c>
      <c r="Z48" s="374"/>
      <c r="AA48" s="17"/>
      <c r="AB48" s="375" t="s">
        <v>128</v>
      </c>
      <c r="AC48" s="376"/>
      <c r="AD48" s="377"/>
      <c r="AE48" s="347" t="s">
        <v>111</v>
      </c>
      <c r="AF48" s="347"/>
      <c r="AG48" s="45"/>
      <c r="AH48" s="316" t="s">
        <v>129</v>
      </c>
      <c r="AI48" s="317"/>
      <c r="AJ48" s="318"/>
      <c r="AK48" s="374" t="s">
        <v>111</v>
      </c>
      <c r="AL48" s="374"/>
      <c r="AM48" s="18"/>
      <c r="AN48" s="375" t="s">
        <v>130</v>
      </c>
      <c r="AO48" s="376"/>
      <c r="AP48" s="377"/>
      <c r="AQ48" s="374" t="s">
        <v>111</v>
      </c>
      <c r="AR48" s="374"/>
      <c r="AS48" s="18"/>
      <c r="AT48" s="316" t="s">
        <v>131</v>
      </c>
      <c r="AU48" s="317"/>
      <c r="AV48" s="318"/>
      <c r="AW48" s="374" t="s">
        <v>111</v>
      </c>
      <c r="AX48" s="374"/>
      <c r="AY48" s="17"/>
      <c r="AZ48" s="251" t="s">
        <v>132</v>
      </c>
      <c r="BA48" s="251"/>
      <c r="BB48" s="251"/>
      <c r="BC48" s="251"/>
      <c r="BD48" s="251"/>
      <c r="BE48" s="251"/>
      <c r="BF48" s="251"/>
      <c r="BG48" s="251"/>
      <c r="BH48" s="251"/>
      <c r="BI48" s="19"/>
    </row>
    <row r="49" spans="1:94" ht="15" customHeight="1">
      <c r="B49" s="720"/>
      <c r="C49" s="683"/>
      <c r="D49" s="683"/>
      <c r="E49" s="683"/>
      <c r="F49" s="683"/>
      <c r="G49" s="683"/>
      <c r="H49" s="683"/>
      <c r="I49" s="683"/>
      <c r="J49" s="683"/>
      <c r="K49" s="683"/>
      <c r="L49" s="683"/>
      <c r="M49" s="683"/>
      <c r="N49" s="683"/>
      <c r="O49" s="683"/>
      <c r="P49" s="683"/>
      <c r="Q49" s="683"/>
      <c r="R49" s="683"/>
      <c r="S49" s="683"/>
      <c r="T49" s="721"/>
      <c r="U49" s="5"/>
      <c r="V49" s="316" t="s">
        <v>133</v>
      </c>
      <c r="W49" s="317"/>
      <c r="X49" s="318"/>
      <c r="Y49" s="374" t="s">
        <v>111</v>
      </c>
      <c r="Z49" s="374"/>
      <c r="AA49" s="17"/>
      <c r="AB49" s="375" t="s">
        <v>134</v>
      </c>
      <c r="AC49" s="376"/>
      <c r="AD49" s="377"/>
      <c r="AE49" s="374" t="s">
        <v>111</v>
      </c>
      <c r="AF49" s="374"/>
      <c r="AG49" s="18"/>
      <c r="AH49" s="316" t="s">
        <v>135</v>
      </c>
      <c r="AI49" s="317"/>
      <c r="AJ49" s="318"/>
      <c r="AK49" s="374" t="s">
        <v>111</v>
      </c>
      <c r="AL49" s="374"/>
      <c r="AM49" s="18"/>
      <c r="AN49" s="375" t="s">
        <v>136</v>
      </c>
      <c r="AO49" s="376"/>
      <c r="AP49" s="377"/>
      <c r="AQ49" s="374" t="s">
        <v>111</v>
      </c>
      <c r="AR49" s="374"/>
      <c r="AS49" s="18"/>
      <c r="AT49" s="316" t="s">
        <v>137</v>
      </c>
      <c r="AU49" s="317"/>
      <c r="AV49" s="318"/>
      <c r="AW49" s="374" t="s">
        <v>111</v>
      </c>
      <c r="AX49" s="374"/>
      <c r="AY49" s="17"/>
      <c r="AZ49" s="550"/>
      <c r="BA49" s="550"/>
      <c r="BB49" s="550"/>
      <c r="BC49" s="550"/>
      <c r="BD49" s="550"/>
      <c r="BE49" s="550"/>
      <c r="BF49" s="550"/>
      <c r="BG49" s="550"/>
      <c r="BH49" s="550"/>
      <c r="BI49" s="19"/>
      <c r="BJ49" s="5"/>
      <c r="BK49" s="12"/>
      <c r="BL49" s="12"/>
      <c r="BM49" s="12"/>
    </row>
    <row r="50" spans="1:94" ht="15" customHeight="1">
      <c r="B50" s="720"/>
      <c r="C50" s="683"/>
      <c r="D50" s="683"/>
      <c r="E50" s="683"/>
      <c r="F50" s="683"/>
      <c r="G50" s="683"/>
      <c r="H50" s="683"/>
      <c r="I50" s="683"/>
      <c r="J50" s="683"/>
      <c r="K50" s="683"/>
      <c r="L50" s="683"/>
      <c r="M50" s="683"/>
      <c r="N50" s="683"/>
      <c r="O50" s="683"/>
      <c r="P50" s="683"/>
      <c r="Q50" s="683"/>
      <c r="R50" s="683"/>
      <c r="S50" s="683"/>
      <c r="T50" s="721"/>
      <c r="U50" s="5"/>
      <c r="V50" s="316" t="s">
        <v>138</v>
      </c>
      <c r="W50" s="317"/>
      <c r="X50" s="318"/>
      <c r="Y50" s="374" t="s">
        <v>111</v>
      </c>
      <c r="Z50" s="374"/>
      <c r="AA50" s="17"/>
      <c r="AB50" s="375" t="s">
        <v>139</v>
      </c>
      <c r="AC50" s="376"/>
      <c r="AD50" s="377"/>
      <c r="AE50" s="374" t="s">
        <v>111</v>
      </c>
      <c r="AF50" s="374"/>
      <c r="AG50" s="18"/>
      <c r="AH50" s="316" t="s">
        <v>140</v>
      </c>
      <c r="AI50" s="317"/>
      <c r="AJ50" s="318"/>
      <c r="AK50" s="374" t="s">
        <v>111</v>
      </c>
      <c r="AL50" s="374"/>
      <c r="AM50" s="18"/>
      <c r="AN50" s="375" t="s">
        <v>141</v>
      </c>
      <c r="AO50" s="376"/>
      <c r="AP50" s="377"/>
      <c r="AQ50" s="374" t="s">
        <v>111</v>
      </c>
      <c r="AR50" s="374"/>
      <c r="AS50" s="18"/>
      <c r="AT50" s="375" t="s">
        <v>142</v>
      </c>
      <c r="AU50" s="376"/>
      <c r="AV50" s="377"/>
      <c r="AW50" s="374" t="s">
        <v>111</v>
      </c>
      <c r="AX50" s="374"/>
      <c r="AY50" s="17"/>
      <c r="AZ50" s="652"/>
      <c r="BA50" s="653"/>
      <c r="BB50" s="653"/>
      <c r="BC50" s="653"/>
      <c r="BD50" s="653"/>
      <c r="BE50" s="653"/>
      <c r="BF50" s="653"/>
      <c r="BG50" s="653"/>
      <c r="BH50" s="654"/>
      <c r="BI50" s="19"/>
      <c r="BJ50" s="5"/>
      <c r="BK50" s="12"/>
      <c r="BL50" s="12"/>
      <c r="BM50" s="12"/>
    </row>
    <row r="51" spans="1:94" ht="15" customHeight="1" thickBot="1">
      <c r="B51" s="720"/>
      <c r="C51" s="683"/>
      <c r="D51" s="683"/>
      <c r="E51" s="683"/>
      <c r="F51" s="683"/>
      <c r="G51" s="683"/>
      <c r="H51" s="683"/>
      <c r="I51" s="683"/>
      <c r="J51" s="683"/>
      <c r="K51" s="683"/>
      <c r="L51" s="683"/>
      <c r="M51" s="683"/>
      <c r="N51" s="683"/>
      <c r="O51" s="683"/>
      <c r="P51" s="683"/>
      <c r="Q51" s="683"/>
      <c r="R51" s="683"/>
      <c r="S51" s="683"/>
      <c r="T51" s="721"/>
      <c r="U51" s="5"/>
      <c r="V51" s="316" t="s">
        <v>143</v>
      </c>
      <c r="W51" s="317"/>
      <c r="X51" s="318"/>
      <c r="Y51" s="374" t="s">
        <v>111</v>
      </c>
      <c r="Z51" s="374"/>
      <c r="AA51" s="17"/>
      <c r="AB51" s="375" t="s">
        <v>144</v>
      </c>
      <c r="AC51" s="376"/>
      <c r="AD51" s="377"/>
      <c r="AE51" s="374" t="s">
        <v>111</v>
      </c>
      <c r="AF51" s="374"/>
      <c r="AG51" s="18"/>
      <c r="AH51" s="316" t="s">
        <v>145</v>
      </c>
      <c r="AI51" s="317"/>
      <c r="AJ51" s="318"/>
      <c r="AK51" s="374" t="s">
        <v>111</v>
      </c>
      <c r="AL51" s="374"/>
      <c r="AM51" s="18"/>
      <c r="AN51" s="316" t="s">
        <v>146</v>
      </c>
      <c r="AO51" s="317"/>
      <c r="AP51" s="318"/>
      <c r="AQ51" s="374" t="s">
        <v>111</v>
      </c>
      <c r="AR51" s="374"/>
      <c r="AS51" s="18"/>
      <c r="AT51" s="375" t="s">
        <v>147</v>
      </c>
      <c r="AU51" s="376"/>
      <c r="AV51" s="377"/>
      <c r="AW51" s="374" t="s">
        <v>111</v>
      </c>
      <c r="AX51" s="374"/>
      <c r="AY51" s="17"/>
      <c r="AZ51" s="665"/>
      <c r="BA51" s="612"/>
      <c r="BB51" s="612"/>
      <c r="BC51" s="612"/>
      <c r="BD51" s="612"/>
      <c r="BE51" s="612"/>
      <c r="BF51" s="653"/>
      <c r="BG51" s="653"/>
      <c r="BH51" s="654"/>
      <c r="BI51" s="20"/>
      <c r="BJ51" s="12"/>
      <c r="BK51" s="12"/>
      <c r="BL51" s="12"/>
      <c r="BM51" s="12"/>
    </row>
    <row r="52" spans="1:94" ht="15" customHeight="1" thickTop="1">
      <c r="B52" s="720"/>
      <c r="C52" s="683"/>
      <c r="D52" s="683"/>
      <c r="E52" s="683"/>
      <c r="F52" s="683"/>
      <c r="G52" s="683"/>
      <c r="H52" s="683"/>
      <c r="I52" s="683"/>
      <c r="J52" s="683"/>
      <c r="K52" s="683"/>
      <c r="L52" s="683"/>
      <c r="M52" s="683"/>
      <c r="N52" s="683"/>
      <c r="O52" s="683"/>
      <c r="P52" s="683"/>
      <c r="Q52" s="683"/>
      <c r="R52" s="683"/>
      <c r="S52" s="683"/>
      <c r="T52" s="721"/>
      <c r="U52" s="5"/>
      <c r="V52" s="316" t="s">
        <v>148</v>
      </c>
      <c r="W52" s="317"/>
      <c r="X52" s="318"/>
      <c r="Y52" s="374" t="s">
        <v>111</v>
      </c>
      <c r="Z52" s="374"/>
      <c r="AA52" s="17"/>
      <c r="AB52" s="375" t="s">
        <v>149</v>
      </c>
      <c r="AC52" s="376"/>
      <c r="AD52" s="377"/>
      <c r="AE52" s="374" t="s">
        <v>111</v>
      </c>
      <c r="AF52" s="374"/>
      <c r="AG52" s="18"/>
      <c r="AH52" s="375" t="s">
        <v>150</v>
      </c>
      <c r="AI52" s="376"/>
      <c r="AJ52" s="377"/>
      <c r="AK52" s="374" t="s">
        <v>111</v>
      </c>
      <c r="AL52" s="374"/>
      <c r="AM52" s="18"/>
      <c r="AN52" s="316" t="s">
        <v>151</v>
      </c>
      <c r="AO52" s="317"/>
      <c r="AP52" s="318"/>
      <c r="AQ52" s="374" t="s">
        <v>111</v>
      </c>
      <c r="AR52" s="374"/>
      <c r="AS52" s="17"/>
      <c r="AT52" s="361"/>
      <c r="AU52" s="361"/>
      <c r="AV52" s="361"/>
      <c r="AW52" s="378"/>
      <c r="AX52" s="379"/>
      <c r="AY52" s="5"/>
      <c r="AZ52" s="415" t="s">
        <v>152</v>
      </c>
      <c r="BA52" s="415"/>
      <c r="BB52" s="415"/>
      <c r="BC52" s="415"/>
      <c r="BD52" s="415"/>
      <c r="BE52" s="416"/>
      <c r="BF52" s="757"/>
      <c r="BG52" s="758"/>
      <c r="BH52" s="759"/>
      <c r="BI52" s="20"/>
      <c r="BJ52" s="12"/>
      <c r="BK52" s="12"/>
      <c r="BL52" s="12"/>
      <c r="BM52" s="12"/>
    </row>
    <row r="53" spans="1:94" ht="15" customHeight="1">
      <c r="B53" s="720"/>
      <c r="C53" s="683"/>
      <c r="D53" s="683"/>
      <c r="E53" s="683"/>
      <c r="F53" s="683"/>
      <c r="G53" s="683"/>
      <c r="H53" s="683"/>
      <c r="I53" s="683"/>
      <c r="J53" s="683"/>
      <c r="K53" s="683"/>
      <c r="L53" s="683"/>
      <c r="M53" s="683"/>
      <c r="N53" s="683"/>
      <c r="O53" s="683"/>
      <c r="P53" s="683"/>
      <c r="Q53" s="683"/>
      <c r="R53" s="683"/>
      <c r="S53" s="683"/>
      <c r="T53" s="721"/>
      <c r="U53" s="5"/>
      <c r="V53" s="316" t="s">
        <v>153</v>
      </c>
      <c r="W53" s="317"/>
      <c r="X53" s="318"/>
      <c r="Y53" s="374" t="s">
        <v>111</v>
      </c>
      <c r="Z53" s="374"/>
      <c r="AA53" s="17"/>
      <c r="AB53" s="316" t="s">
        <v>154</v>
      </c>
      <c r="AC53" s="317"/>
      <c r="AD53" s="318"/>
      <c r="AE53" s="374" t="s">
        <v>111</v>
      </c>
      <c r="AF53" s="374"/>
      <c r="AG53" s="18"/>
      <c r="AH53" s="375" t="s">
        <v>155</v>
      </c>
      <c r="AI53" s="376"/>
      <c r="AJ53" s="377"/>
      <c r="AK53" s="374" t="s">
        <v>111</v>
      </c>
      <c r="AL53" s="374"/>
      <c r="AM53" s="18"/>
      <c r="AN53" s="316" t="s">
        <v>156</v>
      </c>
      <c r="AO53" s="317"/>
      <c r="AP53" s="318"/>
      <c r="AQ53" s="374" t="s">
        <v>111</v>
      </c>
      <c r="AR53" s="374"/>
      <c r="AS53" s="17"/>
      <c r="AZ53" s="415"/>
      <c r="BA53" s="415"/>
      <c r="BB53" s="415"/>
      <c r="BC53" s="415"/>
      <c r="BD53" s="415"/>
      <c r="BE53" s="416"/>
      <c r="BF53" s="760"/>
      <c r="BG53" s="653"/>
      <c r="BH53" s="761"/>
      <c r="BI53" s="20"/>
      <c r="BJ53" s="12"/>
      <c r="BK53" s="12"/>
      <c r="BL53" s="12"/>
      <c r="BM53" s="12"/>
    </row>
    <row r="54" spans="1:94" ht="15" customHeight="1" thickBot="1">
      <c r="B54" s="720"/>
      <c r="C54" s="683"/>
      <c r="D54" s="683"/>
      <c r="E54" s="683"/>
      <c r="F54" s="683"/>
      <c r="G54" s="683"/>
      <c r="H54" s="683"/>
      <c r="I54" s="683"/>
      <c r="J54" s="683"/>
      <c r="K54" s="683"/>
      <c r="L54" s="683"/>
      <c r="M54" s="683"/>
      <c r="N54" s="683"/>
      <c r="O54" s="683"/>
      <c r="P54" s="683"/>
      <c r="Q54" s="683"/>
      <c r="R54" s="683"/>
      <c r="S54" s="683"/>
      <c r="T54" s="721"/>
      <c r="U54" s="5"/>
      <c r="V54" s="375" t="s">
        <v>157</v>
      </c>
      <c r="W54" s="376"/>
      <c r="X54" s="377"/>
      <c r="Y54" s="374" t="s">
        <v>111</v>
      </c>
      <c r="Z54" s="374"/>
      <c r="AA54" s="5"/>
      <c r="AB54" s="316" t="s">
        <v>158</v>
      </c>
      <c r="AC54" s="317"/>
      <c r="AD54" s="318"/>
      <c r="AE54" s="374" t="s">
        <v>111</v>
      </c>
      <c r="AF54" s="374"/>
      <c r="AG54" s="5"/>
      <c r="AH54" s="375" t="s">
        <v>159</v>
      </c>
      <c r="AI54" s="376"/>
      <c r="AJ54" s="377"/>
      <c r="AK54" s="374" t="s">
        <v>111</v>
      </c>
      <c r="AL54" s="374"/>
      <c r="AM54" s="5"/>
      <c r="AN54" s="316" t="s">
        <v>160</v>
      </c>
      <c r="AO54" s="317"/>
      <c r="AP54" s="318"/>
      <c r="AQ54" s="374" t="s">
        <v>111</v>
      </c>
      <c r="AR54" s="374"/>
      <c r="AS54" s="5"/>
      <c r="AT54" s="3"/>
      <c r="AU54" s="3"/>
      <c r="AV54" s="3"/>
      <c r="AW54" s="361"/>
      <c r="AX54" s="361"/>
      <c r="AY54" s="5"/>
      <c r="AZ54" s="415"/>
      <c r="BA54" s="415"/>
      <c r="BB54" s="415"/>
      <c r="BC54" s="415"/>
      <c r="BD54" s="415"/>
      <c r="BE54" s="416"/>
      <c r="BF54" s="762"/>
      <c r="BG54" s="763"/>
      <c r="BH54" s="764"/>
      <c r="BI54" s="21"/>
      <c r="BJ54" s="22"/>
      <c r="BK54" s="22"/>
      <c r="BL54" s="22"/>
      <c r="BM54" s="22"/>
    </row>
    <row r="55" spans="1:94" ht="13.5" customHeight="1" thickTop="1">
      <c r="B55" s="720"/>
      <c r="C55" s="683"/>
      <c r="D55" s="683"/>
      <c r="E55" s="683"/>
      <c r="F55" s="683"/>
      <c r="G55" s="683"/>
      <c r="H55" s="683"/>
      <c r="I55" s="683"/>
      <c r="J55" s="683"/>
      <c r="K55" s="683"/>
      <c r="L55" s="683"/>
      <c r="M55" s="683"/>
      <c r="N55" s="683"/>
      <c r="O55" s="683"/>
      <c r="P55" s="683"/>
      <c r="Q55" s="683"/>
      <c r="R55" s="683"/>
      <c r="S55" s="683"/>
      <c r="T55" s="721"/>
      <c r="U55" s="362" t="s">
        <v>161</v>
      </c>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363"/>
      <c r="BA55" s="363"/>
      <c r="BB55" s="363"/>
      <c r="BC55" s="363"/>
      <c r="BD55" s="363"/>
      <c r="BE55" s="363"/>
      <c r="BF55" s="363"/>
      <c r="BG55" s="363"/>
      <c r="BH55" s="363"/>
      <c r="BI55" s="21"/>
      <c r="BJ55" s="22"/>
      <c r="BK55" s="22"/>
      <c r="BL55" s="22"/>
      <c r="BM55" s="22"/>
    </row>
    <row r="56" spans="1:94" ht="13.5" customHeight="1">
      <c r="B56" s="461"/>
      <c r="C56" s="489"/>
      <c r="D56" s="489"/>
      <c r="E56" s="489"/>
      <c r="F56" s="489"/>
      <c r="G56" s="489"/>
      <c r="H56" s="489"/>
      <c r="I56" s="489"/>
      <c r="J56" s="489"/>
      <c r="K56" s="489"/>
      <c r="L56" s="489"/>
      <c r="M56" s="489"/>
      <c r="N56" s="489"/>
      <c r="O56" s="489"/>
      <c r="P56" s="489"/>
      <c r="Q56" s="489"/>
      <c r="R56" s="489"/>
      <c r="S56" s="489"/>
      <c r="T56" s="490"/>
      <c r="U56" s="364"/>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23"/>
      <c r="BJ56" s="22"/>
      <c r="BK56" s="22"/>
      <c r="BL56" s="22"/>
      <c r="BM56" s="22"/>
    </row>
    <row r="57" spans="1:94" ht="15.75" customHeight="1">
      <c r="B57" s="123"/>
      <c r="C57" s="117"/>
      <c r="D57" s="117"/>
      <c r="E57" s="117"/>
      <c r="F57" s="117"/>
      <c r="G57" s="117"/>
      <c r="H57" s="117"/>
      <c r="I57" s="117"/>
      <c r="J57" s="117"/>
      <c r="K57" s="117"/>
      <c r="L57" s="117"/>
      <c r="M57" s="117"/>
      <c r="N57" s="117"/>
      <c r="O57" s="117"/>
      <c r="P57" s="117"/>
      <c r="Q57" s="117"/>
      <c r="R57" s="117"/>
      <c r="S57" s="117"/>
      <c r="T57" s="117"/>
      <c r="U57" s="3"/>
      <c r="V57" s="3"/>
      <c r="W57" s="3"/>
      <c r="X57" s="164"/>
      <c r="Y57" s="164"/>
      <c r="Z57" s="164"/>
      <c r="AA57" s="164"/>
      <c r="AB57" s="164"/>
      <c r="AC57" s="164"/>
      <c r="AD57" s="164"/>
      <c r="AE57" s="164"/>
      <c r="AF57" s="164"/>
      <c r="AG57" s="164"/>
      <c r="AH57" s="164"/>
      <c r="AI57" s="164"/>
      <c r="AJ57" s="164"/>
      <c r="AK57" s="164"/>
      <c r="AL57" s="164"/>
      <c r="AM57" s="164"/>
      <c r="AN57" s="164"/>
      <c r="AO57" s="3"/>
      <c r="AP57" s="3"/>
      <c r="AQ57" s="3"/>
      <c r="AR57" s="165"/>
      <c r="AS57" s="165"/>
      <c r="AT57" s="165"/>
      <c r="AU57" s="165"/>
      <c r="AV57" s="165"/>
      <c r="AW57" s="165"/>
      <c r="AX57" s="165"/>
      <c r="AY57" s="165"/>
      <c r="AZ57" s="165"/>
      <c r="BA57" s="165"/>
      <c r="BB57" s="165"/>
      <c r="BC57" s="165"/>
      <c r="BD57" s="165"/>
      <c r="BE57" s="165"/>
      <c r="BF57" s="165"/>
      <c r="BG57" s="165"/>
      <c r="BH57" s="165"/>
      <c r="BI57" s="165"/>
      <c r="BJ57" s="5"/>
      <c r="BK57" s="25"/>
    </row>
    <row r="58" spans="1:94" ht="16.5" customHeight="1">
      <c r="A58" s="24"/>
      <c r="B58" s="25" t="s">
        <v>162</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718" t="s">
        <v>163</v>
      </c>
      <c r="C59" s="718"/>
      <c r="D59" s="718"/>
      <c r="E59" s="718"/>
      <c r="F59" s="718"/>
      <c r="G59" s="718"/>
      <c r="H59" s="718"/>
      <c r="I59" s="718"/>
      <c r="J59" s="718"/>
      <c r="K59" s="718"/>
      <c r="L59" s="718"/>
      <c r="M59" s="718"/>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row>
    <row r="60" spans="1:94" ht="60" customHeight="1">
      <c r="B60" s="287"/>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9"/>
    </row>
    <row r="61" spans="1:94" ht="21" customHeight="1">
      <c r="B61" s="374" t="s">
        <v>500</v>
      </c>
      <c r="C61" s="374"/>
      <c r="D61" s="287"/>
      <c r="E61" s="399" t="s">
        <v>164</v>
      </c>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1"/>
    </row>
    <row r="62" spans="1:94" ht="50.25" customHeight="1">
      <c r="B62" s="546" t="s">
        <v>165</v>
      </c>
      <c r="C62" s="546"/>
      <c r="D62" s="546"/>
      <c r="E62" s="546"/>
      <c r="F62" s="546"/>
      <c r="G62" s="546"/>
      <c r="H62" s="546"/>
      <c r="I62" s="546"/>
      <c r="J62" s="546"/>
      <c r="K62" s="546"/>
      <c r="L62" s="546"/>
      <c r="M62" s="546"/>
      <c r="N62" s="546"/>
      <c r="O62" s="546"/>
      <c r="P62" s="546"/>
      <c r="Q62" s="546"/>
      <c r="R62" s="546"/>
      <c r="S62" s="546"/>
      <c r="T62" s="546"/>
      <c r="U62" s="546"/>
      <c r="V62" s="546"/>
      <c r="W62" s="546"/>
      <c r="X62" s="546"/>
      <c r="Y62" s="546"/>
      <c r="Z62" s="546"/>
      <c r="AA62" s="546"/>
      <c r="AB62" s="546"/>
      <c r="AC62" s="546"/>
      <c r="AD62" s="546"/>
      <c r="AE62" s="546"/>
      <c r="AF62" s="546"/>
      <c r="AG62" s="546"/>
      <c r="AH62" s="546"/>
      <c r="AI62" s="546"/>
      <c r="AJ62" s="546"/>
      <c r="AK62" s="546"/>
      <c r="AL62" s="546"/>
      <c r="AM62" s="546"/>
      <c r="AN62" s="546"/>
      <c r="AO62" s="546"/>
      <c r="AP62" s="546"/>
      <c r="AQ62" s="546"/>
      <c r="AR62" s="546"/>
      <c r="AS62" s="546"/>
      <c r="AT62" s="546"/>
      <c r="AU62" s="546"/>
      <c r="AV62" s="546"/>
      <c r="AW62" s="546"/>
      <c r="AX62" s="546"/>
      <c r="AY62" s="546"/>
      <c r="AZ62" s="546"/>
      <c r="BA62" s="546"/>
      <c r="BB62" s="546"/>
      <c r="BC62" s="546"/>
      <c r="BD62" s="546"/>
      <c r="BE62" s="546"/>
      <c r="BF62" s="546"/>
      <c r="BG62" s="546"/>
      <c r="BH62" s="546"/>
      <c r="BI62" s="54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row>
    <row r="63" spans="1:94" ht="21.75" customHeight="1">
      <c r="B63" s="547" t="s">
        <v>166</v>
      </c>
      <c r="C63" s="547"/>
      <c r="D63" s="547"/>
      <c r="E63" s="547"/>
      <c r="F63" s="547"/>
      <c r="G63" s="547"/>
      <c r="H63" s="547"/>
      <c r="I63" s="547"/>
      <c r="J63" s="547"/>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c r="BC63" s="547"/>
      <c r="BD63" s="547"/>
      <c r="BE63" s="547"/>
      <c r="BF63" s="547"/>
      <c r="BG63" s="547"/>
      <c r="BH63" s="547"/>
      <c r="BI63" s="114"/>
      <c r="BN63" s="166"/>
      <c r="BO63" s="166"/>
      <c r="BP63" s="166"/>
      <c r="BQ63" s="166"/>
      <c r="BR63" s="166"/>
      <c r="BS63" s="166"/>
      <c r="BT63" s="166"/>
      <c r="BU63" s="166"/>
      <c r="BV63" s="166"/>
      <c r="BW63" s="166"/>
      <c r="BX63" s="166"/>
      <c r="BY63" s="166"/>
      <c r="BZ63" s="166"/>
      <c r="CA63" s="166"/>
      <c r="CB63" s="166"/>
      <c r="CC63" s="166"/>
      <c r="CD63" s="166"/>
      <c r="CE63" s="166"/>
      <c r="CF63" s="166"/>
      <c r="CG63" s="166"/>
      <c r="CH63" s="166"/>
      <c r="CI63" s="166"/>
      <c r="CJ63" s="166"/>
      <c r="CK63" s="166"/>
      <c r="CL63" s="166"/>
      <c r="CM63" s="166"/>
      <c r="CN63" s="166"/>
      <c r="CO63" s="166"/>
      <c r="CP63" s="166"/>
    </row>
    <row r="64" spans="1:94" ht="22.5" customHeight="1">
      <c r="B64" s="379" t="s">
        <v>167</v>
      </c>
      <c r="C64" s="484"/>
      <c r="D64" s="484"/>
      <c r="E64" s="484"/>
      <c r="F64" s="484"/>
      <c r="G64" s="484"/>
      <c r="H64" s="484"/>
      <c r="I64" s="484"/>
      <c r="J64" s="484"/>
      <c r="K64" s="484"/>
      <c r="L64" s="484"/>
      <c r="M64" s="484"/>
      <c r="N64" s="484"/>
      <c r="O64" s="484"/>
      <c r="P64" s="484"/>
      <c r="Q64" s="484"/>
      <c r="R64" s="484"/>
      <c r="S64" s="378"/>
      <c r="T64" s="482" t="s">
        <v>500</v>
      </c>
      <c r="U64" s="482"/>
      <c r="V64" s="251" t="s">
        <v>168</v>
      </c>
      <c r="W64" s="251"/>
      <c r="X64" s="251"/>
      <c r="Y64" s="251"/>
      <c r="Z64" s="251"/>
      <c r="AA64" s="251"/>
      <c r="AB64" s="251"/>
      <c r="AC64" s="251"/>
      <c r="AD64" s="251"/>
      <c r="AE64" s="251"/>
      <c r="AF64" s="251"/>
      <c r="AG64" s="251"/>
      <c r="AH64" s="251"/>
      <c r="AI64" s="251"/>
      <c r="AJ64" s="251"/>
      <c r="AK64" s="251"/>
      <c r="AL64" s="251"/>
      <c r="AM64" s="251"/>
      <c r="AN64" s="482" t="s">
        <v>500</v>
      </c>
      <c r="AO64" s="482"/>
      <c r="AP64" s="251" t="s">
        <v>169</v>
      </c>
      <c r="AQ64" s="251"/>
      <c r="AR64" s="251"/>
      <c r="AS64" s="251"/>
      <c r="AT64" s="251"/>
      <c r="AU64" s="251"/>
      <c r="AV64" s="251"/>
      <c r="AW64" s="251"/>
      <c r="AX64" s="251"/>
      <c r="AY64" s="251"/>
      <c r="AZ64" s="251"/>
      <c r="BA64" s="251"/>
      <c r="BB64" s="251"/>
      <c r="BC64" s="251"/>
      <c r="BD64" s="251"/>
      <c r="BE64" s="251"/>
      <c r="BF64" s="251"/>
      <c r="BG64" s="251"/>
      <c r="BH64" s="251"/>
      <c r="BI64" s="251"/>
      <c r="BY64" s="166"/>
      <c r="BZ64" s="166"/>
      <c r="CA64" s="166"/>
      <c r="CB64" s="166"/>
      <c r="CC64" s="166"/>
      <c r="CD64" s="166"/>
      <c r="CE64" s="166"/>
      <c r="CF64" s="166"/>
      <c r="CG64" s="166"/>
      <c r="CH64" s="166"/>
      <c r="CI64" s="166"/>
      <c r="CJ64" s="166"/>
      <c r="CK64" s="166"/>
      <c r="CL64" s="166"/>
      <c r="CM64" s="166"/>
      <c r="CN64" s="166"/>
      <c r="CO64" s="166"/>
      <c r="CP64" s="166"/>
    </row>
    <row r="65" spans="1:94" ht="31.5" customHeight="1">
      <c r="B65" s="485"/>
      <c r="C65" s="486"/>
      <c r="D65" s="486"/>
      <c r="E65" s="486"/>
      <c r="F65" s="486"/>
      <c r="G65" s="486"/>
      <c r="H65" s="486"/>
      <c r="I65" s="486"/>
      <c r="J65" s="486"/>
      <c r="K65" s="486"/>
      <c r="L65" s="486"/>
      <c r="M65" s="486"/>
      <c r="N65" s="486"/>
      <c r="O65" s="486"/>
      <c r="P65" s="486"/>
      <c r="Q65" s="486"/>
      <c r="R65" s="486"/>
      <c r="S65" s="487"/>
      <c r="T65" s="251" t="s">
        <v>170</v>
      </c>
      <c r="U65" s="251"/>
      <c r="V65" s="251"/>
      <c r="W65" s="251"/>
      <c r="X65" s="251"/>
      <c r="Y65" s="482"/>
      <c r="Z65" s="482"/>
      <c r="AA65" s="482"/>
      <c r="AB65" s="482"/>
      <c r="AC65" s="482"/>
      <c r="AD65" s="482"/>
      <c r="AE65" s="482"/>
      <c r="AF65" s="482"/>
      <c r="AG65" s="482"/>
      <c r="AH65" s="482"/>
      <c r="AI65" s="482"/>
      <c r="AJ65" s="482"/>
      <c r="AK65" s="482"/>
      <c r="AL65" s="482"/>
      <c r="AM65" s="482"/>
      <c r="AN65" s="251" t="s">
        <v>171</v>
      </c>
      <c r="AO65" s="251"/>
      <c r="AP65" s="251"/>
      <c r="AQ65" s="251"/>
      <c r="AR65" s="251"/>
      <c r="AS65" s="374"/>
      <c r="AT65" s="374"/>
      <c r="AU65" s="374"/>
      <c r="AV65" s="374"/>
      <c r="AW65" s="374"/>
      <c r="AX65" s="374"/>
      <c r="AY65" s="374"/>
      <c r="AZ65" s="374"/>
      <c r="BA65" s="374"/>
      <c r="BB65" s="374"/>
      <c r="BC65" s="374"/>
      <c r="BD65" s="374"/>
      <c r="BE65" s="374"/>
      <c r="BF65" s="374"/>
      <c r="BG65" s="374"/>
      <c r="BH65" s="374"/>
      <c r="BI65" s="374"/>
      <c r="BY65" s="166"/>
      <c r="BZ65" s="166"/>
      <c r="CA65" s="166"/>
      <c r="CB65" s="166"/>
      <c r="CC65" s="166"/>
      <c r="CD65" s="166"/>
      <c r="CE65" s="166"/>
      <c r="CF65" s="166"/>
      <c r="CG65" s="166"/>
      <c r="CH65" s="166"/>
      <c r="CI65" s="166"/>
      <c r="CJ65" s="166"/>
      <c r="CK65" s="166"/>
      <c r="CL65" s="166"/>
      <c r="CM65" s="166"/>
      <c r="CN65" s="166"/>
      <c r="CO65" s="166"/>
      <c r="CP65" s="166"/>
    </row>
    <row r="66" spans="1:94" ht="34.5" customHeight="1">
      <c r="B66" s="549" t="s">
        <v>172</v>
      </c>
      <c r="C66" s="549"/>
      <c r="D66" s="549"/>
      <c r="E66" s="549"/>
      <c r="F66" s="549"/>
      <c r="G66" s="549"/>
      <c r="H66" s="549"/>
      <c r="I66" s="549"/>
      <c r="J66" s="549"/>
      <c r="K66" s="549"/>
      <c r="L66" s="549"/>
      <c r="M66" s="549"/>
      <c r="N66" s="549"/>
      <c r="O66" s="549"/>
      <c r="P66" s="549"/>
      <c r="Q66" s="549"/>
      <c r="R66" s="549"/>
      <c r="S66" s="549"/>
      <c r="T66" s="548"/>
      <c r="U66" s="548"/>
      <c r="V66" s="548"/>
      <c r="W66" s="548"/>
      <c r="X66" s="548"/>
      <c r="Y66" s="548"/>
      <c r="Z66" s="548"/>
      <c r="AA66" s="548"/>
      <c r="AB66" s="548"/>
      <c r="AC66" s="548"/>
      <c r="AD66" s="548"/>
      <c r="AE66" s="548"/>
      <c r="AF66" s="548"/>
      <c r="AG66" s="548"/>
      <c r="AH66" s="548"/>
      <c r="AI66" s="548"/>
      <c r="AJ66" s="548"/>
      <c r="AK66" s="548"/>
      <c r="AL66" s="548"/>
      <c r="AM66" s="548"/>
      <c r="AN66" s="548"/>
      <c r="AO66" s="548"/>
      <c r="AP66" s="548"/>
      <c r="AQ66" s="548"/>
      <c r="AR66" s="548"/>
      <c r="AS66" s="548"/>
      <c r="AT66" s="548"/>
      <c r="AU66" s="548"/>
      <c r="AV66" s="548"/>
      <c r="AW66" s="548"/>
      <c r="AX66" s="548"/>
      <c r="AY66" s="548"/>
      <c r="AZ66" s="548"/>
      <c r="BA66" s="548"/>
      <c r="BB66" s="548"/>
      <c r="BC66" s="548"/>
      <c r="BD66" s="548"/>
      <c r="BE66" s="548"/>
      <c r="BF66" s="548"/>
      <c r="BG66" s="548"/>
      <c r="BH66" s="548"/>
      <c r="BI66" s="548"/>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66"/>
      <c r="CP66" s="166"/>
    </row>
    <row r="67" spans="1:94" ht="14.25" customHeight="1">
      <c r="B67" s="87" t="s">
        <v>173</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row>
    <row r="68" spans="1:94" ht="12" customHeight="1">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N68" s="166"/>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6"/>
      <c r="CK68" s="166"/>
      <c r="CL68" s="166"/>
      <c r="CM68" s="166"/>
      <c r="CN68" s="166"/>
      <c r="CO68" s="166"/>
      <c r="CP68" s="166"/>
    </row>
    <row r="69" spans="1:94" ht="16.5" customHeight="1">
      <c r="A69" s="48"/>
      <c r="B69" s="248" t="s">
        <v>174</v>
      </c>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
      <c r="BJ69" s="24"/>
      <c r="BK69" s="24"/>
    </row>
    <row r="70" spans="1:94" ht="16.5" customHeight="1">
      <c r="A70" s="48"/>
      <c r="B70" s="25"/>
      <c r="C70" s="25" t="s">
        <v>175</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24"/>
      <c r="BK71" s="24"/>
    </row>
    <row r="72" spans="1:94" ht="16.5" customHeight="1">
      <c r="A72" s="48"/>
      <c r="B72" s="25"/>
      <c r="C72" s="25" t="s">
        <v>176</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380" t="s">
        <v>177</v>
      </c>
      <c r="C73" s="380"/>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0"/>
      <c r="BA73" s="248"/>
      <c r="BB73" s="248"/>
      <c r="BC73" s="248"/>
      <c r="BD73" s="248"/>
      <c r="BE73" s="248"/>
      <c r="BF73" s="248"/>
      <c r="BG73" s="248"/>
      <c r="BH73" s="248"/>
      <c r="BI73" s="24"/>
      <c r="BJ73" s="24"/>
      <c r="BK73" s="24"/>
    </row>
    <row r="74" spans="1:94" ht="12.75" customHeight="1">
      <c r="A74" s="48"/>
      <c r="B74" s="379" t="s">
        <v>167</v>
      </c>
      <c r="C74" s="484"/>
      <c r="D74" s="484"/>
      <c r="E74" s="484"/>
      <c r="F74" s="484"/>
      <c r="G74" s="484"/>
      <c r="H74" s="484"/>
      <c r="I74" s="484"/>
      <c r="J74" s="484"/>
      <c r="K74" s="484"/>
      <c r="L74" s="484"/>
      <c r="M74" s="484"/>
      <c r="N74" s="484"/>
      <c r="O74" s="484"/>
      <c r="P74" s="378"/>
      <c r="Q74" s="379" t="s">
        <v>178</v>
      </c>
      <c r="R74" s="484"/>
      <c r="S74" s="484"/>
      <c r="T74" s="484"/>
      <c r="U74" s="484"/>
      <c r="V74" s="484"/>
      <c r="W74" s="484"/>
      <c r="X74" s="484"/>
      <c r="Y74" s="484"/>
      <c r="Z74" s="484"/>
      <c r="AA74" s="484"/>
      <c r="AB74" s="484"/>
      <c r="AC74" s="378"/>
      <c r="AD74" s="379" t="s">
        <v>179</v>
      </c>
      <c r="AE74" s="484"/>
      <c r="AF74" s="484"/>
      <c r="AG74" s="484"/>
      <c r="AH74" s="484"/>
      <c r="AI74" s="484"/>
      <c r="AJ74" s="484"/>
      <c r="AK74" s="484"/>
      <c r="AL74" s="484"/>
      <c r="AM74" s="484"/>
      <c r="AN74" s="484"/>
      <c r="AO74" s="484"/>
      <c r="AP74" s="484"/>
      <c r="AQ74" s="484"/>
      <c r="AR74" s="447"/>
      <c r="AS74" s="447"/>
      <c r="AT74" s="447"/>
      <c r="AU74" s="447"/>
      <c r="AV74" s="447"/>
      <c r="AW74" s="447"/>
      <c r="AX74" s="447"/>
      <c r="AY74" s="447"/>
      <c r="AZ74" s="447"/>
      <c r="BA74" s="447"/>
      <c r="BB74" s="447"/>
      <c r="BC74" s="447"/>
      <c r="BD74" s="448"/>
      <c r="BE74" s="393" t="s">
        <v>180</v>
      </c>
      <c r="BF74" s="528"/>
      <c r="BG74" s="528"/>
      <c r="BH74" s="528"/>
      <c r="BI74" s="442"/>
      <c r="BJ74" s="24"/>
      <c r="BK74" s="24"/>
    </row>
    <row r="75" spans="1:94" ht="42.75" customHeight="1">
      <c r="A75" s="48"/>
      <c r="B75" s="485"/>
      <c r="C75" s="486"/>
      <c r="D75" s="486"/>
      <c r="E75" s="486"/>
      <c r="F75" s="486"/>
      <c r="G75" s="486"/>
      <c r="H75" s="486"/>
      <c r="I75" s="486"/>
      <c r="J75" s="486"/>
      <c r="K75" s="486"/>
      <c r="L75" s="486"/>
      <c r="M75" s="486"/>
      <c r="N75" s="486"/>
      <c r="O75" s="486"/>
      <c r="P75" s="487"/>
      <c r="Q75" s="485"/>
      <c r="R75" s="486"/>
      <c r="S75" s="486"/>
      <c r="T75" s="486"/>
      <c r="U75" s="486"/>
      <c r="V75" s="486"/>
      <c r="W75" s="486"/>
      <c r="X75" s="486"/>
      <c r="Y75" s="486"/>
      <c r="Z75" s="486"/>
      <c r="AA75" s="486"/>
      <c r="AB75" s="486"/>
      <c r="AC75" s="487"/>
      <c r="AD75" s="485"/>
      <c r="AE75" s="486"/>
      <c r="AF75" s="486"/>
      <c r="AG75" s="486"/>
      <c r="AH75" s="486"/>
      <c r="AI75" s="486"/>
      <c r="AJ75" s="486"/>
      <c r="AK75" s="486"/>
      <c r="AL75" s="486"/>
      <c r="AM75" s="486"/>
      <c r="AN75" s="486"/>
      <c r="AO75" s="486"/>
      <c r="AP75" s="486"/>
      <c r="AQ75" s="486"/>
      <c r="AR75" s="249" t="s">
        <v>181</v>
      </c>
      <c r="AS75" s="250"/>
      <c r="AT75" s="250"/>
      <c r="AU75" s="250"/>
      <c r="AV75" s="250"/>
      <c r="AW75" s="250"/>
      <c r="AX75" s="250"/>
      <c r="AY75" s="250"/>
      <c r="AZ75" s="250"/>
      <c r="BA75" s="250"/>
      <c r="BB75" s="250"/>
      <c r="BC75" s="250"/>
      <c r="BD75" s="254"/>
      <c r="BE75" s="529"/>
      <c r="BF75" s="530"/>
      <c r="BG75" s="530"/>
      <c r="BH75" s="530"/>
      <c r="BI75" s="531"/>
      <c r="BJ75" s="24"/>
      <c r="BK75" s="24"/>
    </row>
    <row r="76" spans="1:94" ht="37.5" customHeight="1">
      <c r="A76" s="5"/>
      <c r="B76" s="249" t="s">
        <v>182</v>
      </c>
      <c r="C76" s="250"/>
      <c r="D76" s="250"/>
      <c r="E76" s="250"/>
      <c r="F76" s="250"/>
      <c r="G76" s="250"/>
      <c r="H76" s="250"/>
      <c r="I76" s="250"/>
      <c r="J76" s="250"/>
      <c r="K76" s="250"/>
      <c r="L76" s="250"/>
      <c r="M76" s="250"/>
      <c r="N76" s="250"/>
      <c r="O76" s="250"/>
      <c r="P76" s="254"/>
      <c r="Q76" s="287"/>
      <c r="R76" s="288"/>
      <c r="S76" s="288"/>
      <c r="T76" s="288"/>
      <c r="U76" s="288"/>
      <c r="V76" s="288"/>
      <c r="W76" s="288"/>
      <c r="X76" s="288"/>
      <c r="Y76" s="288"/>
      <c r="Z76" s="288"/>
      <c r="AA76" s="288"/>
      <c r="AB76" s="288"/>
      <c r="AC76" s="289"/>
      <c r="AD76" s="540"/>
      <c r="AE76" s="541"/>
      <c r="AF76" s="541"/>
      <c r="AG76" s="541"/>
      <c r="AH76" s="541"/>
      <c r="AI76" s="541"/>
      <c r="AJ76" s="541"/>
      <c r="AK76" s="541"/>
      <c r="AL76" s="541"/>
      <c r="AM76" s="541"/>
      <c r="AN76" s="541"/>
      <c r="AO76" s="541"/>
      <c r="AP76" s="541"/>
      <c r="AQ76" s="542"/>
      <c r="AR76" s="287"/>
      <c r="AS76" s="288"/>
      <c r="AT76" s="288"/>
      <c r="AU76" s="288"/>
      <c r="AV76" s="288"/>
      <c r="AW76" s="288"/>
      <c r="AX76" s="288"/>
      <c r="AY76" s="288"/>
      <c r="AZ76" s="288"/>
      <c r="BA76" s="288"/>
      <c r="BB76" s="288"/>
      <c r="BC76" s="288"/>
      <c r="BD76" s="289"/>
      <c r="BE76" s="512"/>
      <c r="BF76" s="513"/>
      <c r="BG76" s="513"/>
      <c r="BH76" s="513"/>
      <c r="BI76" s="514"/>
    </row>
    <row r="77" spans="1:94" ht="46.5" customHeight="1">
      <c r="A77" s="5"/>
      <c r="B77" s="249" t="s">
        <v>183</v>
      </c>
      <c r="C77" s="250"/>
      <c r="D77" s="250"/>
      <c r="E77" s="250"/>
      <c r="F77" s="250"/>
      <c r="G77" s="250"/>
      <c r="H77" s="250"/>
      <c r="I77" s="250"/>
      <c r="J77" s="250"/>
      <c r="K77" s="250"/>
      <c r="L77" s="250"/>
      <c r="M77" s="250"/>
      <c r="N77" s="250"/>
      <c r="O77" s="250"/>
      <c r="P77" s="254"/>
      <c r="Q77" s="287"/>
      <c r="R77" s="288"/>
      <c r="S77" s="288"/>
      <c r="T77" s="288"/>
      <c r="U77" s="288"/>
      <c r="V77" s="288"/>
      <c r="W77" s="288"/>
      <c r="X77" s="288"/>
      <c r="Y77" s="288"/>
      <c r="Z77" s="288"/>
      <c r="AA77" s="288"/>
      <c r="AB77" s="288"/>
      <c r="AC77" s="289"/>
      <c r="AD77" s="287"/>
      <c r="AE77" s="288"/>
      <c r="AF77" s="288"/>
      <c r="AG77" s="288"/>
      <c r="AH77" s="288"/>
      <c r="AI77" s="288"/>
      <c r="AJ77" s="288"/>
      <c r="AK77" s="288"/>
      <c r="AL77" s="288"/>
      <c r="AM77" s="288"/>
      <c r="AN77" s="288"/>
      <c r="AO77" s="288"/>
      <c r="AP77" s="288"/>
      <c r="AQ77" s="289"/>
      <c r="AR77" s="287"/>
      <c r="AS77" s="288"/>
      <c r="AT77" s="288"/>
      <c r="AU77" s="288"/>
      <c r="AV77" s="288"/>
      <c r="AW77" s="288"/>
      <c r="AX77" s="288"/>
      <c r="AY77" s="288"/>
      <c r="AZ77" s="288"/>
      <c r="BA77" s="288"/>
      <c r="BB77" s="288"/>
      <c r="BC77" s="288"/>
      <c r="BD77" s="289"/>
      <c r="BE77" s="512"/>
      <c r="BF77" s="513"/>
      <c r="BG77" s="513"/>
      <c r="BH77" s="513"/>
      <c r="BI77" s="514"/>
    </row>
    <row r="78" spans="1:94" ht="37.5" customHeight="1">
      <c r="A78" s="5"/>
      <c r="B78" s="488" t="s">
        <v>184</v>
      </c>
      <c r="C78" s="394"/>
      <c r="D78" s="394"/>
      <c r="E78" s="394"/>
      <c r="F78" s="394"/>
      <c r="G78" s="394"/>
      <c r="H78" s="394"/>
      <c r="I78" s="394"/>
      <c r="J78" s="394"/>
      <c r="K78" s="394"/>
      <c r="L78" s="394"/>
      <c r="M78" s="394"/>
      <c r="N78" s="394"/>
      <c r="O78" s="394"/>
      <c r="P78" s="395"/>
      <c r="Q78" s="287"/>
      <c r="R78" s="288"/>
      <c r="S78" s="288"/>
      <c r="T78" s="288"/>
      <c r="U78" s="288"/>
      <c r="V78" s="288"/>
      <c r="W78" s="288"/>
      <c r="X78" s="288"/>
      <c r="Y78" s="288"/>
      <c r="Z78" s="288"/>
      <c r="AA78" s="288"/>
      <c r="AB78" s="288"/>
      <c r="AC78" s="289"/>
      <c r="AD78" s="543"/>
      <c r="AE78" s="544"/>
      <c r="AF78" s="544"/>
      <c r="AG78" s="544"/>
      <c r="AH78" s="544"/>
      <c r="AI78" s="544"/>
      <c r="AJ78" s="544"/>
      <c r="AK78" s="544"/>
      <c r="AL78" s="544"/>
      <c r="AM78" s="544"/>
      <c r="AN78" s="544"/>
      <c r="AO78" s="544"/>
      <c r="AP78" s="544"/>
      <c r="AQ78" s="545"/>
      <c r="AR78" s="287"/>
      <c r="AS78" s="288"/>
      <c r="AT78" s="288"/>
      <c r="AU78" s="288"/>
      <c r="AV78" s="288"/>
      <c r="AW78" s="288"/>
      <c r="AX78" s="288"/>
      <c r="AY78" s="288"/>
      <c r="AZ78" s="288"/>
      <c r="BA78" s="288"/>
      <c r="BB78" s="288"/>
      <c r="BC78" s="288"/>
      <c r="BD78" s="289"/>
      <c r="BE78" s="512"/>
      <c r="BF78" s="513"/>
      <c r="BG78" s="513"/>
      <c r="BH78" s="513"/>
      <c r="BI78" s="514"/>
    </row>
    <row r="79" spans="1:94" ht="37.5" customHeight="1">
      <c r="A79" s="5"/>
      <c r="B79" s="249" t="s">
        <v>185</v>
      </c>
      <c r="C79" s="250"/>
      <c r="D79" s="250"/>
      <c r="E79" s="250"/>
      <c r="F79" s="250"/>
      <c r="G79" s="250"/>
      <c r="H79" s="250"/>
      <c r="I79" s="250"/>
      <c r="J79" s="250"/>
      <c r="K79" s="250"/>
      <c r="L79" s="250"/>
      <c r="M79" s="250"/>
      <c r="N79" s="250"/>
      <c r="O79" s="250"/>
      <c r="P79" s="254"/>
      <c r="Q79" s="287"/>
      <c r="R79" s="288"/>
      <c r="S79" s="288"/>
      <c r="T79" s="288"/>
      <c r="U79" s="288"/>
      <c r="V79" s="288"/>
      <c r="W79" s="288"/>
      <c r="X79" s="288"/>
      <c r="Y79" s="288"/>
      <c r="Z79" s="288"/>
      <c r="AA79" s="288"/>
      <c r="AB79" s="288"/>
      <c r="AC79" s="289"/>
      <c r="AD79" s="287"/>
      <c r="AE79" s="288"/>
      <c r="AF79" s="288"/>
      <c r="AG79" s="288"/>
      <c r="AH79" s="288"/>
      <c r="AI79" s="288"/>
      <c r="AJ79" s="288"/>
      <c r="AK79" s="288"/>
      <c r="AL79" s="288"/>
      <c r="AM79" s="288"/>
      <c r="AN79" s="288"/>
      <c r="AO79" s="288"/>
      <c r="AP79" s="288"/>
      <c r="AQ79" s="289"/>
      <c r="AR79" s="287"/>
      <c r="AS79" s="288"/>
      <c r="AT79" s="288"/>
      <c r="AU79" s="288"/>
      <c r="AV79" s="288"/>
      <c r="AW79" s="288"/>
      <c r="AX79" s="288"/>
      <c r="AY79" s="288"/>
      <c r="AZ79" s="288"/>
      <c r="BA79" s="288"/>
      <c r="BB79" s="288"/>
      <c r="BC79" s="288"/>
      <c r="BD79" s="289"/>
      <c r="BE79" s="512"/>
      <c r="BF79" s="513"/>
      <c r="BG79" s="513"/>
      <c r="BH79" s="513"/>
      <c r="BI79" s="514"/>
    </row>
    <row r="80" spans="1:94" ht="58.5" customHeight="1">
      <c r="A80" s="5"/>
      <c r="B80" s="249" t="s">
        <v>186</v>
      </c>
      <c r="C80" s="250"/>
      <c r="D80" s="250"/>
      <c r="E80" s="250"/>
      <c r="F80" s="250"/>
      <c r="G80" s="250"/>
      <c r="H80" s="250"/>
      <c r="I80" s="250"/>
      <c r="J80" s="250"/>
      <c r="K80" s="250"/>
      <c r="L80" s="250"/>
      <c r="M80" s="250"/>
      <c r="N80" s="250"/>
      <c r="O80" s="250"/>
      <c r="P80" s="254"/>
      <c r="Q80" s="287"/>
      <c r="R80" s="288"/>
      <c r="S80" s="288"/>
      <c r="T80" s="288"/>
      <c r="U80" s="288"/>
      <c r="V80" s="288"/>
      <c r="W80" s="288"/>
      <c r="X80" s="288"/>
      <c r="Y80" s="288"/>
      <c r="Z80" s="288"/>
      <c r="AA80" s="288"/>
      <c r="AB80" s="288"/>
      <c r="AC80" s="289"/>
      <c r="AD80" s="287"/>
      <c r="AE80" s="288"/>
      <c r="AF80" s="288"/>
      <c r="AG80" s="288"/>
      <c r="AH80" s="288"/>
      <c r="AI80" s="288"/>
      <c r="AJ80" s="288"/>
      <c r="AK80" s="288"/>
      <c r="AL80" s="288"/>
      <c r="AM80" s="288"/>
      <c r="AN80" s="288"/>
      <c r="AO80" s="288"/>
      <c r="AP80" s="288"/>
      <c r="AQ80" s="289"/>
      <c r="AR80" s="287"/>
      <c r="AS80" s="288"/>
      <c r="AT80" s="288"/>
      <c r="AU80" s="288"/>
      <c r="AV80" s="288"/>
      <c r="AW80" s="288"/>
      <c r="AX80" s="288"/>
      <c r="AY80" s="288"/>
      <c r="AZ80" s="288"/>
      <c r="BA80" s="288"/>
      <c r="BB80" s="288"/>
      <c r="BC80" s="288"/>
      <c r="BD80" s="289"/>
      <c r="BE80" s="512"/>
      <c r="BF80" s="513"/>
      <c r="BG80" s="513"/>
      <c r="BH80" s="513"/>
      <c r="BI80" s="514"/>
    </row>
    <row r="81" spans="1:69" ht="30.75" customHeight="1">
      <c r="A81" s="5"/>
      <c r="B81" s="249" t="s">
        <v>187</v>
      </c>
      <c r="C81" s="250"/>
      <c r="D81" s="250"/>
      <c r="E81" s="250"/>
      <c r="F81" s="250"/>
      <c r="G81" s="250"/>
      <c r="H81" s="250"/>
      <c r="I81" s="250"/>
      <c r="J81" s="250"/>
      <c r="K81" s="250"/>
      <c r="L81" s="250"/>
      <c r="M81" s="250"/>
      <c r="N81" s="250"/>
      <c r="O81" s="250"/>
      <c r="P81" s="254"/>
      <c r="Q81" s="287"/>
      <c r="R81" s="288"/>
      <c r="S81" s="288"/>
      <c r="T81" s="288"/>
      <c r="U81" s="288"/>
      <c r="V81" s="288"/>
      <c r="W81" s="288"/>
      <c r="X81" s="288"/>
      <c r="Y81" s="288"/>
      <c r="Z81" s="288"/>
      <c r="AA81" s="288"/>
      <c r="AB81" s="288"/>
      <c r="AC81" s="289"/>
      <c r="AD81" s="287"/>
      <c r="AE81" s="288"/>
      <c r="AF81" s="288"/>
      <c r="AG81" s="288"/>
      <c r="AH81" s="288"/>
      <c r="AI81" s="288"/>
      <c r="AJ81" s="288"/>
      <c r="AK81" s="288"/>
      <c r="AL81" s="288"/>
      <c r="AM81" s="288"/>
      <c r="AN81" s="288"/>
      <c r="AO81" s="288"/>
      <c r="AP81" s="288"/>
      <c r="AQ81" s="289"/>
      <c r="AR81" s="287"/>
      <c r="AS81" s="288"/>
      <c r="AT81" s="288"/>
      <c r="AU81" s="288"/>
      <c r="AV81" s="288"/>
      <c r="AW81" s="288"/>
      <c r="AX81" s="288"/>
      <c r="AY81" s="288"/>
      <c r="AZ81" s="288"/>
      <c r="BA81" s="288"/>
      <c r="BB81" s="288"/>
      <c r="BC81" s="288"/>
      <c r="BD81" s="289"/>
      <c r="BE81" s="512"/>
      <c r="BF81" s="513"/>
      <c r="BG81" s="513"/>
      <c r="BH81" s="513"/>
      <c r="BI81" s="514"/>
    </row>
    <row r="82" spans="1:69" s="88" customFormat="1" ht="13.5" customHeight="1">
      <c r="B82" s="515" t="s">
        <v>188</v>
      </c>
      <c r="C82" s="515"/>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515"/>
      <c r="AD82" s="515"/>
      <c r="AE82" s="515"/>
      <c r="AF82" s="515"/>
      <c r="AG82" s="515"/>
      <c r="AH82" s="515"/>
      <c r="AI82" s="515"/>
      <c r="AJ82" s="515"/>
      <c r="AK82" s="515"/>
      <c r="AL82" s="515"/>
      <c r="AM82" s="515"/>
      <c r="AN82" s="515"/>
      <c r="AO82" s="515"/>
      <c r="AP82" s="515"/>
      <c r="AQ82" s="515"/>
      <c r="AR82" s="515"/>
      <c r="AS82" s="515"/>
      <c r="AT82" s="515"/>
      <c r="AU82" s="515"/>
      <c r="AV82" s="515"/>
      <c r="AW82" s="515"/>
      <c r="AX82" s="515"/>
      <c r="AY82" s="515"/>
      <c r="AZ82" s="515"/>
      <c r="BA82" s="332"/>
      <c r="BB82" s="332"/>
      <c r="BC82" s="332"/>
      <c r="BD82" s="332"/>
      <c r="BE82" s="332"/>
      <c r="BF82" s="332"/>
      <c r="BG82" s="332"/>
      <c r="BH82" s="332"/>
      <c r="BI82" s="87"/>
    </row>
    <row r="83" spans="1:69" s="88" customFormat="1" ht="13.5" customHeight="1">
      <c r="B83" s="286" t="s">
        <v>589</v>
      </c>
      <c r="C83" s="286"/>
      <c r="D83" s="286"/>
      <c r="E83" s="286"/>
      <c r="F83" s="286"/>
      <c r="G83" s="286"/>
      <c r="H83" s="286"/>
      <c r="I83" s="286"/>
      <c r="J83" s="286"/>
      <c r="K83" s="286"/>
      <c r="L83" s="286"/>
      <c r="M83" s="286"/>
      <c r="N83" s="286"/>
      <c r="O83" s="286"/>
      <c r="P83" s="286"/>
      <c r="Q83" s="286"/>
      <c r="R83" s="286"/>
      <c r="S83" s="286"/>
      <c r="T83" s="286"/>
      <c r="U83" s="286"/>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286"/>
      <c r="AU83" s="286"/>
      <c r="AV83" s="286"/>
      <c r="AW83" s="286"/>
      <c r="AX83" s="286"/>
      <c r="AY83" s="286"/>
      <c r="AZ83" s="286"/>
      <c r="BA83" s="286"/>
      <c r="BB83" s="286"/>
      <c r="BC83" s="286"/>
      <c r="BD83" s="286"/>
      <c r="BE83" s="286"/>
      <c r="BF83" s="286"/>
      <c r="BG83" s="286"/>
      <c r="BH83" s="286"/>
      <c r="BI83" s="286"/>
    </row>
    <row r="84" spans="1:69" s="88" customFormat="1" ht="11.25" customHeight="1">
      <c r="B84" s="286"/>
      <c r="C84" s="286"/>
      <c r="D84" s="286"/>
      <c r="E84" s="286"/>
      <c r="F84" s="286"/>
      <c r="G84" s="286"/>
      <c r="H84" s="286"/>
      <c r="I84" s="286"/>
      <c r="J84" s="286"/>
      <c r="K84" s="286"/>
      <c r="L84" s="286"/>
      <c r="M84" s="286"/>
      <c r="N84" s="286"/>
      <c r="O84" s="286"/>
      <c r="P84" s="286"/>
      <c r="Q84" s="286"/>
      <c r="R84" s="286"/>
      <c r="S84" s="286"/>
      <c r="T84" s="286"/>
      <c r="U84" s="286"/>
      <c r="V84" s="286"/>
      <c r="W84" s="286"/>
      <c r="X84" s="286"/>
      <c r="Y84" s="286"/>
      <c r="Z84" s="286"/>
      <c r="AA84" s="286"/>
      <c r="AB84" s="286"/>
      <c r="AC84" s="286"/>
      <c r="AD84" s="286"/>
      <c r="AE84" s="286"/>
      <c r="AF84" s="286"/>
      <c r="AG84" s="286"/>
      <c r="AH84" s="286"/>
      <c r="AI84" s="286"/>
      <c r="AJ84" s="286"/>
      <c r="AK84" s="286"/>
      <c r="AL84" s="286"/>
      <c r="AM84" s="286"/>
      <c r="AN84" s="286"/>
      <c r="AO84" s="286"/>
      <c r="AP84" s="286"/>
      <c r="AQ84" s="286"/>
      <c r="AR84" s="286"/>
      <c r="AS84" s="286"/>
      <c r="AT84" s="286"/>
      <c r="AU84" s="286"/>
      <c r="AV84" s="286"/>
      <c r="AW84" s="286"/>
      <c r="AX84" s="286"/>
      <c r="AY84" s="286"/>
      <c r="AZ84" s="286"/>
      <c r="BA84" s="286"/>
      <c r="BB84" s="286"/>
      <c r="BC84" s="286"/>
      <c r="BD84" s="286"/>
      <c r="BE84" s="286"/>
      <c r="BF84" s="286"/>
      <c r="BG84" s="286"/>
      <c r="BH84" s="286"/>
      <c r="BI84" s="286"/>
    </row>
    <row r="85" spans="1:69" ht="18" customHeight="1">
      <c r="B85" s="380" t="s">
        <v>189</v>
      </c>
      <c r="C85" s="380"/>
      <c r="D85" s="380"/>
      <c r="E85" s="380"/>
      <c r="F85" s="380"/>
      <c r="G85" s="380"/>
      <c r="H85" s="380"/>
      <c r="I85" s="380"/>
      <c r="J85" s="380"/>
      <c r="K85" s="380"/>
      <c r="L85" s="380"/>
      <c r="M85" s="380"/>
      <c r="N85" s="380"/>
      <c r="O85" s="380"/>
      <c r="P85" s="380"/>
      <c r="Q85" s="380"/>
      <c r="R85" s="380"/>
      <c r="S85" s="248"/>
      <c r="T85" s="248"/>
      <c r="U85" s="248"/>
      <c r="V85" s="380"/>
      <c r="W85" s="380"/>
      <c r="X85" s="380"/>
      <c r="Y85" s="380"/>
      <c r="Z85" s="248"/>
      <c r="AA85" s="248"/>
      <c r="AB85" s="248"/>
      <c r="AC85" s="248"/>
      <c r="AD85" s="248"/>
      <c r="AE85" s="380"/>
      <c r="AF85" s="380"/>
      <c r="AG85" s="380"/>
      <c r="AH85" s="380"/>
      <c r="AI85" s="380"/>
      <c r="AJ85" s="380"/>
      <c r="AK85" s="380"/>
      <c r="AL85" s="380"/>
      <c r="AM85" s="380"/>
      <c r="AN85" s="380"/>
      <c r="AO85" s="380"/>
      <c r="AP85" s="380"/>
      <c r="AQ85" s="380"/>
      <c r="AR85" s="380"/>
      <c r="AS85" s="380"/>
      <c r="AT85" s="380"/>
      <c r="AU85" s="380"/>
      <c r="AV85" s="380"/>
      <c r="AW85" s="380"/>
      <c r="AX85" s="380"/>
      <c r="AY85" s="380"/>
      <c r="AZ85" s="380"/>
      <c r="BA85" s="380"/>
      <c r="BB85" s="380"/>
      <c r="BC85" s="380"/>
      <c r="BD85" s="380"/>
      <c r="BE85" s="380"/>
      <c r="BF85" s="248"/>
      <c r="BG85" s="248"/>
      <c r="BH85" s="248"/>
      <c r="BI85" s="5"/>
    </row>
    <row r="86" spans="1:69" ht="26.25" customHeight="1">
      <c r="B86" s="516" t="s">
        <v>190</v>
      </c>
      <c r="C86" s="517"/>
      <c r="D86" s="517"/>
      <c r="E86" s="518"/>
      <c r="F86" s="516" t="s">
        <v>191</v>
      </c>
      <c r="G86" s="517"/>
      <c r="H86" s="517"/>
      <c r="I86" s="518"/>
      <c r="J86" s="516" t="s">
        <v>192</v>
      </c>
      <c r="K86" s="517"/>
      <c r="L86" s="517"/>
      <c r="M86" s="517"/>
      <c r="N86" s="517"/>
      <c r="O86" s="518"/>
      <c r="P86" s="421" t="s">
        <v>193</v>
      </c>
      <c r="Q86" s="421"/>
      <c r="R86" s="421"/>
      <c r="S86" s="421" t="s">
        <v>194</v>
      </c>
      <c r="T86" s="421"/>
      <c r="U86" s="421"/>
      <c r="V86" s="421"/>
      <c r="W86" s="517" t="s">
        <v>195</v>
      </c>
      <c r="X86" s="517"/>
      <c r="Y86" s="518"/>
      <c r="Z86" s="522" t="s">
        <v>196</v>
      </c>
      <c r="AA86" s="522"/>
      <c r="AB86" s="522"/>
      <c r="AC86" s="522"/>
      <c r="AD86" s="522"/>
      <c r="AE86" s="523" t="s">
        <v>197</v>
      </c>
      <c r="AF86" s="524"/>
      <c r="AG86" s="522" t="s">
        <v>198</v>
      </c>
      <c r="AH86" s="522"/>
      <c r="AI86" s="522"/>
      <c r="AJ86" s="522"/>
      <c r="AK86" s="522"/>
      <c r="AL86" s="522" t="s">
        <v>199</v>
      </c>
      <c r="AM86" s="522"/>
      <c r="AN86" s="522"/>
      <c r="AO86" s="522"/>
      <c r="AP86" s="522"/>
      <c r="AQ86" s="523" t="s">
        <v>200</v>
      </c>
      <c r="AR86" s="538"/>
      <c r="AS86" s="538"/>
      <c r="AT86" s="538"/>
      <c r="AU86" s="524"/>
      <c r="AV86" s="532" t="s">
        <v>201</v>
      </c>
      <c r="AW86" s="533"/>
      <c r="AX86" s="534"/>
      <c r="AY86" s="766" t="s">
        <v>202</v>
      </c>
      <c r="AZ86" s="766"/>
      <c r="BA86" s="766"/>
      <c r="BB86" s="406" t="s">
        <v>203</v>
      </c>
      <c r="BC86" s="406"/>
      <c r="BD86" s="406"/>
      <c r="BE86" s="406"/>
      <c r="BF86" s="527" t="s">
        <v>23</v>
      </c>
      <c r="BG86" s="528"/>
      <c r="BH86" s="528"/>
      <c r="BI86" s="442"/>
      <c r="BP86" s="167"/>
      <c r="BQ86" s="167"/>
    </row>
    <row r="87" spans="1:69" ht="39.75" customHeight="1">
      <c r="B87" s="519"/>
      <c r="C87" s="520"/>
      <c r="D87" s="520"/>
      <c r="E87" s="521"/>
      <c r="F87" s="519"/>
      <c r="G87" s="520"/>
      <c r="H87" s="520"/>
      <c r="I87" s="521"/>
      <c r="J87" s="519"/>
      <c r="K87" s="520"/>
      <c r="L87" s="520"/>
      <c r="M87" s="520"/>
      <c r="N87" s="520"/>
      <c r="O87" s="521"/>
      <c r="P87" s="421"/>
      <c r="Q87" s="421"/>
      <c r="R87" s="421"/>
      <c r="S87" s="421"/>
      <c r="T87" s="421"/>
      <c r="U87" s="421"/>
      <c r="V87" s="421"/>
      <c r="W87" s="520"/>
      <c r="X87" s="520"/>
      <c r="Y87" s="521"/>
      <c r="Z87" s="522"/>
      <c r="AA87" s="522"/>
      <c r="AB87" s="522"/>
      <c r="AC87" s="522"/>
      <c r="AD87" s="522"/>
      <c r="AE87" s="525"/>
      <c r="AF87" s="526"/>
      <c r="AG87" s="522"/>
      <c r="AH87" s="522"/>
      <c r="AI87" s="522"/>
      <c r="AJ87" s="522"/>
      <c r="AK87" s="522"/>
      <c r="AL87" s="522"/>
      <c r="AM87" s="522"/>
      <c r="AN87" s="522"/>
      <c r="AO87" s="522"/>
      <c r="AP87" s="522"/>
      <c r="AQ87" s="525"/>
      <c r="AR87" s="539"/>
      <c r="AS87" s="539"/>
      <c r="AT87" s="539"/>
      <c r="AU87" s="526"/>
      <c r="AV87" s="535"/>
      <c r="AW87" s="536"/>
      <c r="AX87" s="537"/>
      <c r="AY87" s="766"/>
      <c r="AZ87" s="766"/>
      <c r="BA87" s="766"/>
      <c r="BB87" s="406"/>
      <c r="BC87" s="406"/>
      <c r="BD87" s="406"/>
      <c r="BE87" s="406"/>
      <c r="BF87" s="529"/>
      <c r="BG87" s="530"/>
      <c r="BH87" s="530"/>
      <c r="BI87" s="531"/>
      <c r="BP87" s="167"/>
      <c r="BQ87" s="167"/>
    </row>
    <row r="88" spans="1:69" ht="14.25" customHeight="1">
      <c r="B88" s="507"/>
      <c r="C88" s="508"/>
      <c r="D88" s="508"/>
      <c r="E88" s="509"/>
      <c r="F88" s="507"/>
      <c r="G88" s="508"/>
      <c r="H88" s="508"/>
      <c r="I88" s="509"/>
      <c r="J88" s="507"/>
      <c r="K88" s="508"/>
      <c r="L88" s="508"/>
      <c r="M88" s="508"/>
      <c r="N88" s="508"/>
      <c r="O88" s="509"/>
      <c r="P88" s="733"/>
      <c r="Q88" s="734"/>
      <c r="R88" s="735"/>
      <c r="S88" s="705"/>
      <c r="T88" s="705"/>
      <c r="U88" s="705"/>
      <c r="V88" s="705"/>
      <c r="W88" s="733"/>
      <c r="X88" s="734"/>
      <c r="Y88" s="735"/>
      <c r="Z88" s="717"/>
      <c r="AA88" s="717"/>
      <c r="AB88" s="717"/>
      <c r="AC88" s="717"/>
      <c r="AD88" s="717"/>
      <c r="AE88" s="498"/>
      <c r="AF88" s="500"/>
      <c r="AG88" s="731"/>
      <c r="AH88" s="731"/>
      <c r="AI88" s="731"/>
      <c r="AJ88" s="731"/>
      <c r="AK88" s="731"/>
      <c r="AL88" s="498"/>
      <c r="AM88" s="499"/>
      <c r="AN88" s="499"/>
      <c r="AO88" s="499"/>
      <c r="AP88" s="500"/>
      <c r="AQ88" s="732"/>
      <c r="AR88" s="732"/>
      <c r="AS88" s="732"/>
      <c r="AT88" s="732"/>
      <c r="AU88" s="732"/>
      <c r="AV88" s="498"/>
      <c r="AW88" s="499"/>
      <c r="AX88" s="500"/>
      <c r="AY88" s="347"/>
      <c r="AZ88" s="347"/>
      <c r="BA88" s="347"/>
      <c r="BB88" s="738" t="str">
        <f>IFERROR((AG88+AQ88)/AY88,"")</f>
        <v/>
      </c>
      <c r="BC88" s="738"/>
      <c r="BD88" s="738"/>
      <c r="BE88" s="738"/>
      <c r="BF88" s="739"/>
      <c r="BG88" s="443"/>
      <c r="BH88" s="443"/>
      <c r="BI88" s="740"/>
    </row>
    <row r="89" spans="1:69" ht="14.25" customHeight="1">
      <c r="B89" s="492"/>
      <c r="C89" s="493"/>
      <c r="D89" s="493"/>
      <c r="E89" s="494"/>
      <c r="F89" s="492"/>
      <c r="G89" s="493"/>
      <c r="H89" s="493"/>
      <c r="I89" s="494"/>
      <c r="J89" s="492"/>
      <c r="K89" s="493"/>
      <c r="L89" s="493"/>
      <c r="M89" s="493"/>
      <c r="N89" s="493"/>
      <c r="O89" s="494"/>
      <c r="P89" s="507"/>
      <c r="Q89" s="508"/>
      <c r="R89" s="509"/>
      <c r="S89" s="715"/>
      <c r="T89" s="715"/>
      <c r="U89" s="715"/>
      <c r="V89" s="715"/>
      <c r="W89" s="623"/>
      <c r="X89" s="624"/>
      <c r="Y89" s="625"/>
      <c r="Z89" s="716"/>
      <c r="AA89" s="716"/>
      <c r="AB89" s="716"/>
      <c r="AC89" s="716"/>
      <c r="AD89" s="716"/>
      <c r="AE89" s="496"/>
      <c r="AF89" s="497"/>
      <c r="AG89" s="730"/>
      <c r="AH89" s="730"/>
      <c r="AI89" s="730"/>
      <c r="AJ89" s="730"/>
      <c r="AK89" s="730"/>
      <c r="AL89" s="498"/>
      <c r="AM89" s="499"/>
      <c r="AN89" s="499"/>
      <c r="AO89" s="499"/>
      <c r="AP89" s="500"/>
      <c r="AQ89" s="502"/>
      <c r="AR89" s="502"/>
      <c r="AS89" s="502"/>
      <c r="AT89" s="502"/>
      <c r="AU89" s="502"/>
      <c r="AV89" s="398"/>
      <c r="AW89" s="398"/>
      <c r="AX89" s="398"/>
      <c r="AY89" s="510"/>
      <c r="AZ89" s="510"/>
      <c r="BA89" s="510"/>
      <c r="BB89" s="511" t="str">
        <f>IFERROR((AG89+AQ89)/AY89,"")</f>
        <v/>
      </c>
      <c r="BC89" s="511"/>
      <c r="BD89" s="511"/>
      <c r="BE89" s="511"/>
      <c r="BF89" s="347"/>
      <c r="BG89" s="347"/>
      <c r="BH89" s="347"/>
      <c r="BI89" s="347"/>
    </row>
    <row r="90" spans="1:69" ht="14.25" customHeight="1" thickBot="1">
      <c r="B90" s="492"/>
      <c r="C90" s="493"/>
      <c r="D90" s="493"/>
      <c r="E90" s="494"/>
      <c r="F90" s="492"/>
      <c r="G90" s="493"/>
      <c r="H90" s="493"/>
      <c r="I90" s="494"/>
      <c r="J90" s="492"/>
      <c r="K90" s="493"/>
      <c r="L90" s="493"/>
      <c r="M90" s="493"/>
      <c r="N90" s="493"/>
      <c r="O90" s="494"/>
      <c r="P90" s="507"/>
      <c r="Q90" s="508"/>
      <c r="R90" s="509"/>
      <c r="S90" s="715"/>
      <c r="T90" s="715"/>
      <c r="U90" s="715"/>
      <c r="V90" s="715"/>
      <c r="W90" s="623"/>
      <c r="X90" s="624"/>
      <c r="Y90" s="625"/>
      <c r="Z90" s="716"/>
      <c r="AA90" s="716"/>
      <c r="AB90" s="716"/>
      <c r="AC90" s="716"/>
      <c r="AD90" s="716"/>
      <c r="AE90" s="496"/>
      <c r="AF90" s="497"/>
      <c r="AG90" s="730"/>
      <c r="AH90" s="730"/>
      <c r="AI90" s="730"/>
      <c r="AJ90" s="730"/>
      <c r="AK90" s="730"/>
      <c r="AL90" s="498"/>
      <c r="AM90" s="499"/>
      <c r="AN90" s="499"/>
      <c r="AO90" s="499"/>
      <c r="AP90" s="500"/>
      <c r="AQ90" s="502"/>
      <c r="AR90" s="502"/>
      <c r="AS90" s="502"/>
      <c r="AT90" s="502"/>
      <c r="AU90" s="502"/>
      <c r="AV90" s="398"/>
      <c r="AW90" s="398"/>
      <c r="AX90" s="398"/>
      <c r="AY90" s="510"/>
      <c r="AZ90" s="510"/>
      <c r="BA90" s="510"/>
      <c r="BB90" s="511" t="str">
        <f>IFERROR((AG90+AQ90)/AY90,"")</f>
        <v/>
      </c>
      <c r="BC90" s="511"/>
      <c r="BD90" s="511"/>
      <c r="BE90" s="511"/>
      <c r="BF90" s="347"/>
      <c r="BG90" s="347"/>
      <c r="BH90" s="347"/>
      <c r="BI90" s="347"/>
    </row>
    <row r="91" spans="1:69" ht="33" customHeight="1" thickBot="1">
      <c r="B91" s="741" t="s">
        <v>204</v>
      </c>
      <c r="C91" s="742"/>
      <c r="D91" s="742"/>
      <c r="E91" s="742"/>
      <c r="F91" s="742"/>
      <c r="G91" s="742"/>
      <c r="H91" s="742"/>
      <c r="I91" s="742"/>
      <c r="J91" s="742"/>
      <c r="K91" s="742"/>
      <c r="L91" s="742"/>
      <c r="M91" s="742"/>
      <c r="N91" s="742"/>
      <c r="O91" s="742"/>
      <c r="P91" s="742"/>
      <c r="Q91" s="742"/>
      <c r="R91" s="742"/>
      <c r="S91" s="742"/>
      <c r="T91" s="742"/>
      <c r="U91" s="742"/>
      <c r="V91" s="742"/>
      <c r="W91" s="742"/>
      <c r="X91" s="742"/>
      <c r="Y91" s="742"/>
      <c r="Z91" s="742"/>
      <c r="AA91" s="742"/>
      <c r="AB91" s="742"/>
      <c r="AC91" s="742"/>
      <c r="AD91" s="742"/>
      <c r="AE91" s="742"/>
      <c r="AF91" s="742"/>
      <c r="AG91" s="728" t="str">
        <f>IF(SUM(AG88:AK90)=0,"",SUM(AG88:AK90))</f>
        <v/>
      </c>
      <c r="AH91" s="729"/>
      <c r="AI91" s="729"/>
      <c r="AJ91" s="729"/>
      <c r="AK91" s="729"/>
      <c r="AL91" s="728" t="str">
        <f>IF(SUM(AL88:AP90)=0,"",SUM(AL88:AP90))</f>
        <v/>
      </c>
      <c r="AM91" s="729"/>
      <c r="AN91" s="729"/>
      <c r="AO91" s="729"/>
      <c r="AP91" s="729"/>
      <c r="AQ91" s="728" t="str">
        <f>IF(SUM(AQ88:AU90)=0,"",SUM(AQ88:AU90))</f>
        <v/>
      </c>
      <c r="AR91" s="729"/>
      <c r="AS91" s="729"/>
      <c r="AT91" s="729"/>
      <c r="AU91" s="729"/>
      <c r="AV91" s="726" t="s">
        <v>205</v>
      </c>
      <c r="AW91" s="727"/>
      <c r="AX91" s="727"/>
      <c r="AY91" s="727"/>
      <c r="AZ91" s="727"/>
      <c r="BA91" s="727"/>
      <c r="BB91" s="724" t="str">
        <f>IF(SUM(BB88:BE90)=0,"",SUM(BB88:BE90))</f>
        <v/>
      </c>
      <c r="BC91" s="724"/>
      <c r="BD91" s="724"/>
      <c r="BE91" s="725"/>
      <c r="BF91" s="545"/>
      <c r="BG91" s="347"/>
      <c r="BH91" s="347"/>
      <c r="BI91" s="347"/>
    </row>
    <row r="92" spans="1:69" ht="12" customHeight="1">
      <c r="B92" s="332" t="s">
        <v>206</v>
      </c>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2"/>
      <c r="BF92" s="332"/>
      <c r="BG92" s="332"/>
      <c r="BH92" s="332"/>
      <c r="BI92" s="332"/>
    </row>
    <row r="93" spans="1:69" ht="12" customHeight="1">
      <c r="B93" s="332" t="s">
        <v>207</v>
      </c>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87"/>
    </row>
    <row r="94" spans="1:69">
      <c r="B94" s="332" t="s">
        <v>208</v>
      </c>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c r="AD94" s="332"/>
      <c r="AE94" s="332"/>
      <c r="AF94" s="332"/>
      <c r="AG94" s="332"/>
      <c r="AH94" s="332"/>
      <c r="AI94" s="332"/>
      <c r="AJ94" s="332"/>
      <c r="AK94" s="332"/>
      <c r="AL94" s="332"/>
      <c r="AM94" s="332"/>
      <c r="AN94" s="332"/>
      <c r="AO94" s="332"/>
      <c r="AP94" s="332"/>
      <c r="AQ94" s="332"/>
      <c r="AR94" s="332"/>
      <c r="AS94" s="332"/>
      <c r="AT94" s="332"/>
      <c r="AU94" s="332"/>
      <c r="AV94" s="332"/>
      <c r="AW94" s="332"/>
      <c r="AX94" s="332"/>
      <c r="AY94" s="332"/>
      <c r="AZ94" s="332"/>
      <c r="BA94" s="332"/>
      <c r="BB94" s="332"/>
      <c r="BC94" s="332"/>
      <c r="BD94" s="332"/>
      <c r="BE94" s="332"/>
      <c r="BF94" s="332"/>
      <c r="BG94" s="332"/>
      <c r="BH94" s="332"/>
      <c r="BI94" s="87"/>
    </row>
    <row r="95" spans="1:69">
      <c r="B95" s="332" t="s">
        <v>209</v>
      </c>
      <c r="C95" s="332"/>
      <c r="D95" s="332"/>
      <c r="E95" s="332"/>
      <c r="F95" s="332"/>
      <c r="G95" s="332"/>
      <c r="H95" s="332"/>
      <c r="I95" s="332"/>
      <c r="J95" s="332"/>
      <c r="K95" s="332"/>
      <c r="L95" s="332"/>
      <c r="M95" s="332"/>
      <c r="N95" s="332"/>
      <c r="O95" s="332"/>
      <c r="P95" s="332"/>
      <c r="Q95" s="332"/>
      <c r="R95" s="332"/>
      <c r="S95" s="332"/>
      <c r="T95" s="332"/>
      <c r="U95" s="332"/>
      <c r="V95" s="332"/>
      <c r="W95" s="332"/>
      <c r="X95" s="332"/>
      <c r="Y95" s="332"/>
      <c r="Z95" s="332"/>
      <c r="AA95" s="332"/>
      <c r="AB95" s="332"/>
      <c r="AC95" s="332"/>
      <c r="AD95" s="332"/>
      <c r="AE95" s="332"/>
      <c r="AF95" s="332"/>
      <c r="AG95" s="332"/>
      <c r="AH95" s="332"/>
      <c r="AI95" s="332"/>
      <c r="AJ95" s="332"/>
      <c r="AK95" s="332"/>
      <c r="AL95" s="332"/>
      <c r="AM95" s="332"/>
      <c r="AN95" s="332"/>
      <c r="AO95" s="332"/>
      <c r="AP95" s="332"/>
      <c r="AQ95" s="332"/>
      <c r="AR95" s="332"/>
      <c r="AS95" s="332"/>
      <c r="AT95" s="332"/>
      <c r="AU95" s="332"/>
      <c r="AV95" s="332"/>
      <c r="AW95" s="332"/>
      <c r="AX95" s="332"/>
      <c r="AY95" s="332"/>
      <c r="AZ95" s="332"/>
      <c r="BA95" s="332"/>
      <c r="BB95" s="332"/>
      <c r="BC95" s="332"/>
      <c r="BD95" s="332"/>
      <c r="BE95" s="332"/>
      <c r="BF95" s="332"/>
      <c r="BG95" s="332"/>
      <c r="BH95" s="332"/>
      <c r="BI95" s="87"/>
    </row>
    <row r="96" spans="1:69" ht="12" customHeight="1">
      <c r="B96" s="765" t="s">
        <v>210</v>
      </c>
      <c r="C96" s="765"/>
      <c r="D96" s="765"/>
      <c r="E96" s="765"/>
      <c r="F96" s="765"/>
      <c r="G96" s="765"/>
      <c r="H96" s="765"/>
      <c r="I96" s="765"/>
      <c r="J96" s="765"/>
      <c r="K96" s="765"/>
      <c r="L96" s="765"/>
      <c r="M96" s="765"/>
      <c r="N96" s="765"/>
      <c r="O96" s="765"/>
      <c r="P96" s="765"/>
      <c r="Q96" s="765"/>
      <c r="R96" s="765"/>
      <c r="S96" s="765"/>
      <c r="T96" s="765"/>
      <c r="U96" s="765"/>
      <c r="V96" s="765"/>
      <c r="W96" s="765"/>
      <c r="X96" s="765"/>
      <c r="Y96" s="765"/>
      <c r="Z96" s="765"/>
      <c r="AA96" s="765"/>
      <c r="AB96" s="765"/>
      <c r="AC96" s="765"/>
      <c r="AD96" s="765"/>
      <c r="AE96" s="765"/>
      <c r="AF96" s="765"/>
      <c r="AG96" s="765"/>
      <c r="AH96" s="765"/>
      <c r="AI96" s="765"/>
      <c r="AJ96" s="765"/>
      <c r="AK96" s="765"/>
      <c r="AL96" s="765"/>
      <c r="AM96" s="765"/>
      <c r="AN96" s="765"/>
      <c r="AO96" s="765"/>
      <c r="AP96" s="765"/>
      <c r="AQ96" s="765"/>
      <c r="AR96" s="765"/>
      <c r="AS96" s="765"/>
      <c r="AT96" s="765"/>
      <c r="AU96" s="765"/>
      <c r="AV96" s="765"/>
      <c r="AW96" s="765"/>
      <c r="AX96" s="765"/>
      <c r="AY96" s="765"/>
      <c r="AZ96" s="765"/>
      <c r="BA96" s="765"/>
      <c r="BB96" s="765"/>
      <c r="BC96" s="765"/>
      <c r="BD96" s="765"/>
      <c r="BE96" s="765"/>
      <c r="BF96" s="765"/>
      <c r="BG96" s="765"/>
      <c r="BH96" s="765"/>
      <c r="BI96" s="765"/>
      <c r="BJ96" s="765"/>
    </row>
    <row r="97" spans="1:94" ht="12" customHeight="1">
      <c r="B97" s="765"/>
      <c r="C97" s="765"/>
      <c r="D97" s="765"/>
      <c r="E97" s="765"/>
      <c r="F97" s="765"/>
      <c r="G97" s="765"/>
      <c r="H97" s="765"/>
      <c r="I97" s="765"/>
      <c r="J97" s="765"/>
      <c r="K97" s="765"/>
      <c r="L97" s="765"/>
      <c r="M97" s="765"/>
      <c r="N97" s="765"/>
      <c r="O97" s="765"/>
      <c r="P97" s="765"/>
      <c r="Q97" s="765"/>
      <c r="R97" s="765"/>
      <c r="S97" s="765"/>
      <c r="T97" s="765"/>
      <c r="U97" s="765"/>
      <c r="V97" s="765"/>
      <c r="W97" s="765"/>
      <c r="X97" s="765"/>
      <c r="Y97" s="765"/>
      <c r="Z97" s="765"/>
      <c r="AA97" s="765"/>
      <c r="AB97" s="765"/>
      <c r="AC97" s="765"/>
      <c r="AD97" s="765"/>
      <c r="AE97" s="765"/>
      <c r="AF97" s="765"/>
      <c r="AG97" s="765"/>
      <c r="AH97" s="765"/>
      <c r="AI97" s="765"/>
      <c r="AJ97" s="765"/>
      <c r="AK97" s="765"/>
      <c r="AL97" s="765"/>
      <c r="AM97" s="765"/>
      <c r="AN97" s="765"/>
      <c r="AO97" s="765"/>
      <c r="AP97" s="765"/>
      <c r="AQ97" s="765"/>
      <c r="AR97" s="765"/>
      <c r="AS97" s="765"/>
      <c r="AT97" s="765"/>
      <c r="AU97" s="765"/>
      <c r="AV97" s="765"/>
      <c r="AW97" s="765"/>
      <c r="AX97" s="765"/>
      <c r="AY97" s="765"/>
      <c r="AZ97" s="765"/>
      <c r="BA97" s="765"/>
      <c r="BB97" s="765"/>
      <c r="BC97" s="765"/>
      <c r="BD97" s="765"/>
      <c r="BE97" s="765"/>
      <c r="BF97" s="765"/>
      <c r="BG97" s="765"/>
      <c r="BH97" s="765"/>
      <c r="BI97" s="765"/>
      <c r="BJ97" s="765"/>
    </row>
    <row r="98" spans="1:94" ht="16.5" customHeight="1">
      <c r="A98" s="5"/>
      <c r="B98" s="718" t="s">
        <v>211</v>
      </c>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c r="AI98" s="718"/>
      <c r="AJ98" s="718"/>
      <c r="AK98" s="718"/>
      <c r="AL98" s="718"/>
      <c r="AM98" s="718"/>
      <c r="AN98" s="718"/>
      <c r="AO98" s="718"/>
      <c r="AP98" s="718"/>
      <c r="AQ98" s="718"/>
      <c r="AR98" s="718"/>
      <c r="AS98" s="718"/>
      <c r="AT98" s="718"/>
      <c r="AU98" s="718"/>
      <c r="AV98" s="718"/>
      <c r="AW98" s="718"/>
      <c r="AX98" s="718"/>
      <c r="AY98" s="718"/>
      <c r="AZ98" s="718"/>
      <c r="BA98" s="737"/>
      <c r="BB98" s="737"/>
      <c r="BC98" s="737"/>
      <c r="BD98" s="737"/>
      <c r="BE98" s="737"/>
      <c r="BF98" s="737"/>
      <c r="BG98" s="737"/>
      <c r="BH98" s="737"/>
      <c r="BI98" s="5"/>
    </row>
    <row r="99" spans="1:94" s="5" customFormat="1" ht="18" customHeight="1">
      <c r="B99" s="251" t="s">
        <v>212</v>
      </c>
      <c r="C99" s="251"/>
      <c r="D99" s="251"/>
      <c r="E99" s="251"/>
      <c r="F99" s="251"/>
      <c r="G99" s="251"/>
      <c r="H99" s="251"/>
      <c r="I99" s="251"/>
      <c r="J99" s="251"/>
      <c r="K99" s="251"/>
      <c r="L99" s="251"/>
      <c r="M99" s="251"/>
      <c r="N99" s="251"/>
      <c r="O99" s="251"/>
      <c r="P99" s="251"/>
      <c r="Q99" s="415" t="s">
        <v>213</v>
      </c>
      <c r="R99" s="415"/>
      <c r="S99" s="415"/>
      <c r="T99" s="415" t="s">
        <v>214</v>
      </c>
      <c r="U99" s="415"/>
      <c r="V99" s="415"/>
      <c r="W99" s="504" t="s">
        <v>215</v>
      </c>
      <c r="X99" s="504"/>
      <c r="Y99" s="504"/>
      <c r="Z99" s="415" t="s">
        <v>216</v>
      </c>
      <c r="AA99" s="415"/>
      <c r="AB99" s="415"/>
      <c r="AC99" s="415" t="s">
        <v>217</v>
      </c>
      <c r="AD99" s="415"/>
      <c r="AE99" s="415"/>
      <c r="AF99" s="415" t="s">
        <v>218</v>
      </c>
      <c r="AG99" s="415"/>
      <c r="AH99" s="415"/>
      <c r="AI99" s="415" t="s">
        <v>219</v>
      </c>
      <c r="AJ99" s="415"/>
      <c r="AK99" s="415"/>
      <c r="AL99" s="415" t="s">
        <v>220</v>
      </c>
      <c r="AM99" s="415"/>
      <c r="AN99" s="415"/>
      <c r="AO99" s="416" t="s">
        <v>221</v>
      </c>
      <c r="AP99" s="505"/>
      <c r="AQ99" s="506"/>
      <c r="AR99" s="415" t="s">
        <v>222</v>
      </c>
      <c r="AS99" s="415"/>
      <c r="AT99" s="415"/>
      <c r="AU99" s="415" t="s">
        <v>223</v>
      </c>
      <c r="AV99" s="415"/>
      <c r="AW99" s="415"/>
      <c r="AX99" s="415" t="s">
        <v>224</v>
      </c>
      <c r="AY99" s="415"/>
      <c r="AZ99" s="415"/>
      <c r="BA99" s="334" t="s">
        <v>225</v>
      </c>
      <c r="BB99" s="334"/>
      <c r="BC99" s="334"/>
      <c r="BD99" s="334"/>
      <c r="BE99" s="334"/>
      <c r="BF99" s="334"/>
      <c r="BG99" s="334"/>
      <c r="BH99" s="334"/>
      <c r="BI99" s="334"/>
    </row>
    <row r="100" spans="1:94" s="5" customFormat="1" ht="18" customHeight="1">
      <c r="B100" s="251"/>
      <c r="C100" s="251"/>
      <c r="D100" s="251"/>
      <c r="E100" s="251"/>
      <c r="F100" s="251"/>
      <c r="G100" s="251"/>
      <c r="H100" s="251"/>
      <c r="I100" s="251"/>
      <c r="J100" s="251"/>
      <c r="K100" s="251"/>
      <c r="L100" s="251"/>
      <c r="M100" s="251"/>
      <c r="N100" s="251"/>
      <c r="O100" s="251"/>
      <c r="P100" s="251"/>
      <c r="Q100" s="28">
        <v>1</v>
      </c>
      <c r="R100" s="31">
        <v>10</v>
      </c>
      <c r="S100" s="30">
        <v>20</v>
      </c>
      <c r="T100" s="28">
        <v>1</v>
      </c>
      <c r="U100" s="31">
        <v>10</v>
      </c>
      <c r="V100" s="30">
        <v>20</v>
      </c>
      <c r="W100" s="28">
        <v>1</v>
      </c>
      <c r="X100" s="31">
        <v>10</v>
      </c>
      <c r="Y100" s="30">
        <v>20</v>
      </c>
      <c r="Z100" s="28">
        <v>1</v>
      </c>
      <c r="AA100" s="31">
        <v>10</v>
      </c>
      <c r="AB100" s="30">
        <v>20</v>
      </c>
      <c r="AC100" s="28">
        <v>1</v>
      </c>
      <c r="AD100" s="31">
        <v>10</v>
      </c>
      <c r="AE100" s="30">
        <v>20</v>
      </c>
      <c r="AF100" s="28">
        <v>1</v>
      </c>
      <c r="AG100" s="31">
        <v>10</v>
      </c>
      <c r="AH100" s="30">
        <v>20</v>
      </c>
      <c r="AI100" s="28">
        <v>1</v>
      </c>
      <c r="AJ100" s="31">
        <v>10</v>
      </c>
      <c r="AK100" s="30">
        <v>20</v>
      </c>
      <c r="AL100" s="28">
        <v>1</v>
      </c>
      <c r="AM100" s="31">
        <v>10</v>
      </c>
      <c r="AN100" s="30">
        <v>20</v>
      </c>
      <c r="AO100" s="28">
        <v>1</v>
      </c>
      <c r="AP100" s="31">
        <v>10</v>
      </c>
      <c r="AQ100" s="30">
        <v>20</v>
      </c>
      <c r="AR100" s="28">
        <v>1</v>
      </c>
      <c r="AS100" s="31">
        <v>10</v>
      </c>
      <c r="AT100" s="30">
        <v>20</v>
      </c>
      <c r="AU100" s="28">
        <v>1</v>
      </c>
      <c r="AV100" s="31">
        <v>10</v>
      </c>
      <c r="AW100" s="30">
        <v>20</v>
      </c>
      <c r="AX100" s="28">
        <v>1</v>
      </c>
      <c r="AY100" s="31">
        <v>10</v>
      </c>
      <c r="AZ100" s="30">
        <v>20</v>
      </c>
      <c r="BA100" s="334"/>
      <c r="BB100" s="334"/>
      <c r="BC100" s="334"/>
      <c r="BD100" s="334"/>
      <c r="BE100" s="334"/>
      <c r="BF100" s="334"/>
      <c r="BG100" s="334"/>
      <c r="BH100" s="334"/>
      <c r="BI100" s="334"/>
    </row>
    <row r="101" spans="1:94" s="5" customFormat="1" ht="18" customHeight="1">
      <c r="B101" s="476" t="s">
        <v>226</v>
      </c>
      <c r="C101" s="476"/>
      <c r="D101" s="476"/>
      <c r="E101" s="476"/>
      <c r="F101" s="476"/>
      <c r="G101" s="476"/>
      <c r="H101" s="476"/>
      <c r="I101" s="476"/>
      <c r="J101" s="476"/>
      <c r="K101" s="476"/>
      <c r="L101" s="476"/>
      <c r="M101" s="476"/>
      <c r="N101" s="476"/>
      <c r="O101" s="476"/>
      <c r="P101" s="476"/>
      <c r="Q101" s="476"/>
      <c r="R101" s="476"/>
      <c r="S101" s="476"/>
      <c r="T101" s="476"/>
      <c r="U101" s="476"/>
      <c r="V101" s="476"/>
      <c r="W101" s="476"/>
      <c r="X101" s="476"/>
      <c r="Y101" s="476"/>
      <c r="Z101" s="476"/>
      <c r="AA101" s="476"/>
      <c r="AB101" s="476"/>
      <c r="AC101" s="476"/>
      <c r="AD101" s="476"/>
      <c r="AE101" s="476"/>
      <c r="AF101" s="476"/>
      <c r="AG101" s="476"/>
      <c r="AH101" s="476"/>
      <c r="AI101" s="476"/>
      <c r="AJ101" s="476"/>
      <c r="AK101" s="476"/>
      <c r="AL101" s="476"/>
      <c r="AM101" s="476"/>
      <c r="AN101" s="476"/>
      <c r="AO101" s="476"/>
      <c r="AP101" s="476"/>
      <c r="AQ101" s="476"/>
      <c r="AR101" s="476"/>
      <c r="AS101" s="476"/>
      <c r="AT101" s="476"/>
      <c r="AU101" s="476"/>
      <c r="AV101" s="476"/>
      <c r="AW101" s="476"/>
      <c r="AX101" s="476"/>
      <c r="AY101" s="476"/>
      <c r="AZ101" s="476"/>
      <c r="BA101" s="476"/>
      <c r="BB101" s="476"/>
      <c r="BC101" s="476"/>
      <c r="BD101" s="476"/>
      <c r="BE101" s="476"/>
      <c r="BF101" s="476"/>
      <c r="BG101" s="476"/>
      <c r="BH101" s="476"/>
      <c r="BI101" s="476"/>
    </row>
    <row r="102" spans="1:94" s="5" customFormat="1" ht="18" customHeight="1">
      <c r="B102" s="150" t="s">
        <v>227</v>
      </c>
      <c r="C102" s="736" t="s">
        <v>228</v>
      </c>
      <c r="D102" s="480"/>
      <c r="E102" s="480"/>
      <c r="F102" s="480"/>
      <c r="G102" s="480"/>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0"/>
      <c r="AD102" s="480"/>
      <c r="AE102" s="480"/>
      <c r="AF102" s="480"/>
      <c r="AG102" s="480"/>
      <c r="AH102" s="480"/>
      <c r="AI102" s="480"/>
      <c r="AJ102" s="480"/>
      <c r="AK102" s="480"/>
      <c r="AL102" s="480"/>
      <c r="AM102" s="480"/>
      <c r="AN102" s="480"/>
      <c r="AO102" s="480"/>
      <c r="AP102" s="480"/>
      <c r="AQ102" s="480"/>
      <c r="AR102" s="480"/>
      <c r="AS102" s="480"/>
      <c r="AT102" s="480"/>
      <c r="AU102" s="480"/>
      <c r="AV102" s="480"/>
      <c r="AW102" s="480"/>
      <c r="AX102" s="480"/>
      <c r="AY102" s="480"/>
      <c r="AZ102" s="480"/>
      <c r="BA102" s="480"/>
      <c r="BB102" s="480"/>
      <c r="BC102" s="480"/>
      <c r="BD102" s="480"/>
      <c r="BE102" s="480"/>
      <c r="BF102" s="480"/>
      <c r="BG102" s="480"/>
      <c r="BH102" s="480"/>
      <c r="BI102" s="480"/>
    </row>
    <row r="103" spans="1:94" s="5" customFormat="1" ht="18" customHeight="1">
      <c r="B103" s="151"/>
      <c r="C103" s="152" t="s">
        <v>229</v>
      </c>
      <c r="D103" s="501"/>
      <c r="E103" s="481"/>
      <c r="F103" s="481"/>
      <c r="G103" s="481"/>
      <c r="H103" s="481"/>
      <c r="I103" s="481"/>
      <c r="J103" s="481"/>
      <c r="K103" s="481"/>
      <c r="L103" s="481"/>
      <c r="M103" s="481"/>
      <c r="N103" s="481"/>
      <c r="O103" s="481"/>
      <c r="P103" s="481"/>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82"/>
      <c r="BB103" s="482"/>
      <c r="BC103" s="482"/>
      <c r="BD103" s="482"/>
      <c r="BE103" s="482"/>
      <c r="BF103" s="482"/>
      <c r="BG103" s="482"/>
      <c r="BH103" s="482"/>
      <c r="BI103" s="482"/>
    </row>
    <row r="104" spans="1:94" s="5" customFormat="1" ht="18" customHeight="1">
      <c r="B104" s="36"/>
      <c r="C104" s="503" t="s">
        <v>230</v>
      </c>
      <c r="D104" s="480"/>
      <c r="E104" s="480"/>
      <c r="F104" s="480"/>
      <c r="G104" s="480"/>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80"/>
      <c r="AK104" s="480"/>
      <c r="AL104" s="480"/>
      <c r="AM104" s="480"/>
      <c r="AN104" s="480"/>
      <c r="AO104" s="480"/>
      <c r="AP104" s="480"/>
      <c r="AQ104" s="480"/>
      <c r="AR104" s="480"/>
      <c r="AS104" s="480"/>
      <c r="AT104" s="480"/>
      <c r="AU104" s="480"/>
      <c r="AV104" s="480"/>
      <c r="AW104" s="480"/>
      <c r="AX104" s="480"/>
      <c r="AY104" s="480"/>
      <c r="AZ104" s="480"/>
      <c r="BA104" s="480"/>
      <c r="BB104" s="480"/>
      <c r="BC104" s="480"/>
      <c r="BD104" s="480"/>
      <c r="BE104" s="480"/>
      <c r="BF104" s="480"/>
      <c r="BG104" s="480"/>
      <c r="BH104" s="480"/>
      <c r="BI104" s="480"/>
    </row>
    <row r="105" spans="1:94" s="5" customFormat="1" ht="18" customHeight="1">
      <c r="B105" s="32"/>
      <c r="C105" s="33" t="s">
        <v>229</v>
      </c>
      <c r="D105" s="481"/>
      <c r="E105" s="481"/>
      <c r="F105" s="481"/>
      <c r="G105" s="481"/>
      <c r="H105" s="481"/>
      <c r="I105" s="481"/>
      <c r="J105" s="481"/>
      <c r="K105" s="481"/>
      <c r="L105" s="481"/>
      <c r="M105" s="481"/>
      <c r="N105" s="481"/>
      <c r="O105" s="481"/>
      <c r="P105" s="481"/>
      <c r="Q105" s="34"/>
      <c r="R105" s="35"/>
      <c r="S105" s="11"/>
      <c r="T105" s="34"/>
      <c r="U105" s="35"/>
      <c r="V105" s="11"/>
      <c r="W105" s="34"/>
      <c r="X105" s="35"/>
      <c r="Y105" s="11"/>
      <c r="Z105" s="34"/>
      <c r="AA105" s="35"/>
      <c r="AB105" s="11"/>
      <c r="AC105" s="34"/>
      <c r="AD105" s="35"/>
      <c r="AE105" s="11"/>
      <c r="AF105" s="34"/>
      <c r="AG105" s="35"/>
      <c r="AH105" s="11"/>
      <c r="AI105" s="34"/>
      <c r="AJ105" s="35"/>
      <c r="AK105" s="11"/>
      <c r="AL105" s="34"/>
      <c r="AM105" s="35"/>
      <c r="AN105" s="11"/>
      <c r="AO105" s="34"/>
      <c r="AP105" s="35"/>
      <c r="AQ105" s="11"/>
      <c r="AR105" s="34"/>
      <c r="AS105" s="35"/>
      <c r="AT105" s="11"/>
      <c r="AU105" s="34"/>
      <c r="AV105" s="35"/>
      <c r="AW105" s="11"/>
      <c r="AX105" s="34"/>
      <c r="AY105" s="35"/>
      <c r="AZ105" s="11"/>
      <c r="BA105" s="482"/>
      <c r="BB105" s="482"/>
      <c r="BC105" s="482"/>
      <c r="BD105" s="482"/>
      <c r="BE105" s="482"/>
      <c r="BF105" s="482"/>
      <c r="BG105" s="482"/>
      <c r="BH105" s="482"/>
      <c r="BI105" s="482"/>
    </row>
    <row r="106" spans="1:94" s="5" customFormat="1" ht="18" customHeight="1">
      <c r="B106" s="37"/>
      <c r="C106" s="480" t="s">
        <v>231</v>
      </c>
      <c r="D106" s="480"/>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c r="AA106" s="480"/>
      <c r="AB106" s="480"/>
      <c r="AC106" s="480"/>
      <c r="AD106" s="480"/>
      <c r="AE106" s="480"/>
      <c r="AF106" s="480"/>
      <c r="AG106" s="480"/>
      <c r="AH106" s="480"/>
      <c r="AI106" s="480"/>
      <c r="AJ106" s="480"/>
      <c r="AK106" s="480"/>
      <c r="AL106" s="480"/>
      <c r="AM106" s="480"/>
      <c r="AN106" s="480"/>
      <c r="AO106" s="480"/>
      <c r="AP106" s="480"/>
      <c r="AQ106" s="480"/>
      <c r="AR106" s="480"/>
      <c r="AS106" s="480"/>
      <c r="AT106" s="480"/>
      <c r="AU106" s="480"/>
      <c r="AV106" s="480"/>
      <c r="AW106" s="480"/>
      <c r="AX106" s="480"/>
      <c r="AY106" s="480"/>
      <c r="AZ106" s="480"/>
      <c r="BA106" s="480"/>
      <c r="BB106" s="480"/>
      <c r="BC106" s="480"/>
      <c r="BD106" s="480"/>
      <c r="BE106" s="480"/>
      <c r="BF106" s="480"/>
      <c r="BG106" s="480"/>
      <c r="BH106" s="480"/>
      <c r="BI106" s="480"/>
    </row>
    <row r="107" spans="1:94" s="5" customFormat="1" ht="18" customHeight="1">
      <c r="B107" s="32"/>
      <c r="C107" s="33" t="s">
        <v>229</v>
      </c>
      <c r="D107" s="481"/>
      <c r="E107" s="481"/>
      <c r="F107" s="481"/>
      <c r="G107" s="481"/>
      <c r="H107" s="481"/>
      <c r="I107" s="481"/>
      <c r="J107" s="481"/>
      <c r="K107" s="481"/>
      <c r="L107" s="481"/>
      <c r="M107" s="481"/>
      <c r="N107" s="481"/>
      <c r="O107" s="481"/>
      <c r="P107" s="481"/>
      <c r="Q107" s="34"/>
      <c r="R107" s="35"/>
      <c r="S107" s="11"/>
      <c r="T107" s="34"/>
      <c r="U107" s="35"/>
      <c r="V107" s="11"/>
      <c r="W107" s="34"/>
      <c r="X107" s="35"/>
      <c r="Y107" s="11"/>
      <c r="Z107" s="34"/>
      <c r="AA107" s="35"/>
      <c r="AB107" s="11"/>
      <c r="AC107" s="34"/>
      <c r="AD107" s="35"/>
      <c r="AE107" s="11"/>
      <c r="AF107" s="34"/>
      <c r="AG107" s="35"/>
      <c r="AH107" s="11"/>
      <c r="AI107" s="34"/>
      <c r="AJ107" s="35"/>
      <c r="AK107" s="11"/>
      <c r="AL107" s="34"/>
      <c r="AM107" s="35"/>
      <c r="AN107" s="11"/>
      <c r="AO107" s="34"/>
      <c r="AP107" s="35"/>
      <c r="AQ107" s="11"/>
      <c r="AR107" s="34"/>
      <c r="AS107" s="35"/>
      <c r="AT107" s="11"/>
      <c r="AU107" s="34"/>
      <c r="AV107" s="35"/>
      <c r="AW107" s="11"/>
      <c r="AX107" s="34"/>
      <c r="AY107" s="35"/>
      <c r="AZ107" s="11"/>
      <c r="BA107" s="482"/>
      <c r="BB107" s="482"/>
      <c r="BC107" s="482"/>
      <c r="BD107" s="482"/>
      <c r="BE107" s="482"/>
      <c r="BF107" s="482"/>
      <c r="BG107" s="482"/>
      <c r="BH107" s="482"/>
      <c r="BI107" s="482"/>
    </row>
    <row r="108" spans="1:94" s="5" customFormat="1" ht="18" customHeight="1">
      <c r="B108" s="37"/>
      <c r="C108" s="480" t="s">
        <v>232</v>
      </c>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0"/>
      <c r="AD108" s="480"/>
      <c r="AE108" s="480"/>
      <c r="AF108" s="480"/>
      <c r="AG108" s="480"/>
      <c r="AH108" s="480"/>
      <c r="AI108" s="480"/>
      <c r="AJ108" s="480"/>
      <c r="AK108" s="480"/>
      <c r="AL108" s="480"/>
      <c r="AM108" s="480"/>
      <c r="AN108" s="480"/>
      <c r="AO108" s="480"/>
      <c r="AP108" s="480"/>
      <c r="AQ108" s="480"/>
      <c r="AR108" s="480"/>
      <c r="AS108" s="480"/>
      <c r="AT108" s="480"/>
      <c r="AU108" s="480"/>
      <c r="AV108" s="480"/>
      <c r="AW108" s="480"/>
      <c r="AX108" s="480"/>
      <c r="AY108" s="480"/>
      <c r="AZ108" s="480"/>
      <c r="BA108" s="480"/>
      <c r="BB108" s="480"/>
      <c r="BC108" s="480"/>
      <c r="BD108" s="480"/>
      <c r="BE108" s="480"/>
      <c r="BF108" s="480"/>
      <c r="BG108" s="480"/>
      <c r="BH108" s="480"/>
      <c r="BI108" s="480"/>
    </row>
    <row r="109" spans="1:94" s="5" customFormat="1" ht="18" customHeight="1">
      <c r="B109" s="32"/>
      <c r="C109" s="33" t="s">
        <v>229</v>
      </c>
      <c r="D109" s="481"/>
      <c r="E109" s="481"/>
      <c r="F109" s="481"/>
      <c r="G109" s="481"/>
      <c r="H109" s="481"/>
      <c r="I109" s="481"/>
      <c r="J109" s="481"/>
      <c r="K109" s="481"/>
      <c r="L109" s="481"/>
      <c r="M109" s="481"/>
      <c r="N109" s="481"/>
      <c r="O109" s="481"/>
      <c r="P109" s="481"/>
      <c r="Q109" s="34"/>
      <c r="R109" s="35"/>
      <c r="S109" s="11"/>
      <c r="T109" s="34"/>
      <c r="U109" s="35"/>
      <c r="V109" s="11"/>
      <c r="W109" s="34"/>
      <c r="X109" s="35"/>
      <c r="Y109" s="11"/>
      <c r="Z109" s="34"/>
      <c r="AA109" s="35"/>
      <c r="AB109" s="11"/>
      <c r="AC109" s="34"/>
      <c r="AD109" s="35"/>
      <c r="AE109" s="11"/>
      <c r="AF109" s="34"/>
      <c r="AG109" s="35"/>
      <c r="AH109" s="11"/>
      <c r="AI109" s="34"/>
      <c r="AJ109" s="35"/>
      <c r="AK109" s="11"/>
      <c r="AL109" s="34"/>
      <c r="AM109" s="35"/>
      <c r="AN109" s="11"/>
      <c r="AO109" s="34"/>
      <c r="AP109" s="35"/>
      <c r="AQ109" s="11"/>
      <c r="AR109" s="34"/>
      <c r="AS109" s="35"/>
      <c r="AT109" s="11"/>
      <c r="AU109" s="34"/>
      <c r="AV109" s="35"/>
      <c r="AW109" s="11"/>
      <c r="AX109" s="34"/>
      <c r="AY109" s="35"/>
      <c r="AZ109" s="11"/>
      <c r="BA109" s="482"/>
      <c r="BB109" s="482"/>
      <c r="BC109" s="482"/>
      <c r="BD109" s="482"/>
      <c r="BE109" s="482"/>
      <c r="BF109" s="482"/>
      <c r="BG109" s="482"/>
      <c r="BH109" s="482"/>
      <c r="BI109" s="482"/>
    </row>
    <row r="110" spans="1:94" s="5" customFormat="1" ht="18" customHeight="1">
      <c r="A110" s="1"/>
      <c r="B110" s="38"/>
      <c r="C110" s="495" t="s">
        <v>233</v>
      </c>
      <c r="D110" s="495"/>
      <c r="E110" s="495"/>
      <c r="F110" s="495"/>
      <c r="G110" s="495"/>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495"/>
      <c r="AY110" s="495"/>
      <c r="AZ110" s="495"/>
      <c r="BA110" s="495"/>
      <c r="BB110" s="495"/>
      <c r="BC110" s="495"/>
      <c r="BD110" s="495"/>
      <c r="BE110" s="495"/>
      <c r="BF110" s="495"/>
      <c r="BG110" s="495"/>
      <c r="BH110" s="495"/>
      <c r="BI110" s="49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5" customFormat="1" ht="18" customHeight="1">
      <c r="A111" s="1"/>
      <c r="B111" s="39"/>
      <c r="C111" s="40" t="s">
        <v>229</v>
      </c>
      <c r="D111" s="481"/>
      <c r="E111" s="481"/>
      <c r="F111" s="481"/>
      <c r="G111" s="481"/>
      <c r="H111" s="481"/>
      <c r="I111" s="481"/>
      <c r="J111" s="481"/>
      <c r="K111" s="481"/>
      <c r="L111" s="481"/>
      <c r="M111" s="481"/>
      <c r="N111" s="481"/>
      <c r="O111" s="481"/>
      <c r="P111" s="481"/>
      <c r="Q111" s="34"/>
      <c r="R111" s="35"/>
      <c r="S111" s="11"/>
      <c r="T111" s="34"/>
      <c r="U111" s="35"/>
      <c r="V111" s="11"/>
      <c r="W111" s="34"/>
      <c r="X111" s="35"/>
      <c r="Y111" s="11"/>
      <c r="Z111" s="34"/>
      <c r="AA111" s="35"/>
      <c r="AB111" s="11"/>
      <c r="AC111" s="34"/>
      <c r="AD111" s="35"/>
      <c r="AE111" s="11"/>
      <c r="AF111" s="34"/>
      <c r="AG111" s="35"/>
      <c r="AH111" s="11"/>
      <c r="AI111" s="34"/>
      <c r="AJ111" s="35"/>
      <c r="AK111" s="11"/>
      <c r="AL111" s="34"/>
      <c r="AM111" s="35"/>
      <c r="AN111" s="11"/>
      <c r="AO111" s="34"/>
      <c r="AP111" s="35"/>
      <c r="AQ111" s="11"/>
      <c r="AR111" s="34"/>
      <c r="AS111" s="35"/>
      <c r="AT111" s="11"/>
      <c r="AU111" s="34"/>
      <c r="AV111" s="35"/>
      <c r="AW111" s="11"/>
      <c r="AX111" s="34"/>
      <c r="AY111" s="35"/>
      <c r="AZ111" s="11"/>
      <c r="BA111" s="482"/>
      <c r="BB111" s="482"/>
      <c r="BC111" s="482"/>
      <c r="BD111" s="482"/>
      <c r="BE111" s="482"/>
      <c r="BF111" s="482"/>
      <c r="BG111" s="482"/>
      <c r="BH111" s="482"/>
      <c r="BI111" s="48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5" customFormat="1" ht="18" customHeight="1">
      <c r="A112" s="1"/>
      <c r="B112" s="38"/>
      <c r="C112" s="495" t="s">
        <v>234</v>
      </c>
      <c r="D112" s="495"/>
      <c r="E112" s="495"/>
      <c r="F112" s="495"/>
      <c r="G112" s="495"/>
      <c r="H112" s="495"/>
      <c r="I112" s="495"/>
      <c r="J112" s="495"/>
      <c r="K112" s="495"/>
      <c r="L112" s="495"/>
      <c r="M112" s="495"/>
      <c r="N112" s="495"/>
      <c r="O112" s="495"/>
      <c r="P112" s="495"/>
      <c r="Q112" s="495"/>
      <c r="R112" s="495"/>
      <c r="S112" s="495"/>
      <c r="T112" s="495"/>
      <c r="U112" s="495"/>
      <c r="V112" s="495"/>
      <c r="W112" s="495"/>
      <c r="X112" s="495"/>
      <c r="Y112" s="495"/>
      <c r="Z112" s="495"/>
      <c r="AA112" s="495"/>
      <c r="AB112" s="495"/>
      <c r="AC112" s="495"/>
      <c r="AD112" s="495"/>
      <c r="AE112" s="495"/>
      <c r="AF112" s="495"/>
      <c r="AG112" s="495"/>
      <c r="AH112" s="495"/>
      <c r="AI112" s="495"/>
      <c r="AJ112" s="495"/>
      <c r="AK112" s="495"/>
      <c r="AL112" s="495"/>
      <c r="AM112" s="495"/>
      <c r="AN112" s="495"/>
      <c r="AO112" s="495"/>
      <c r="AP112" s="495"/>
      <c r="AQ112" s="495"/>
      <c r="AR112" s="495"/>
      <c r="AS112" s="495"/>
      <c r="AT112" s="495"/>
      <c r="AU112" s="495"/>
      <c r="AV112" s="495"/>
      <c r="AW112" s="495"/>
      <c r="AX112" s="495"/>
      <c r="AY112" s="495"/>
      <c r="AZ112" s="495"/>
      <c r="BA112" s="495"/>
      <c r="BB112" s="495"/>
      <c r="BC112" s="495"/>
      <c r="BD112" s="495"/>
      <c r="BE112" s="495"/>
      <c r="BF112" s="495"/>
      <c r="BG112" s="495"/>
      <c r="BH112" s="495"/>
      <c r="BI112" s="49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5" customFormat="1" ht="18" customHeight="1">
      <c r="A113" s="1"/>
      <c r="B113" s="39"/>
      <c r="C113" s="40" t="s">
        <v>229</v>
      </c>
      <c r="D113" s="481"/>
      <c r="E113" s="481"/>
      <c r="F113" s="481"/>
      <c r="G113" s="481"/>
      <c r="H113" s="481"/>
      <c r="I113" s="481"/>
      <c r="J113" s="481"/>
      <c r="K113" s="481"/>
      <c r="L113" s="481"/>
      <c r="M113" s="481"/>
      <c r="N113" s="481"/>
      <c r="O113" s="481"/>
      <c r="P113" s="481"/>
      <c r="Q113" s="34"/>
      <c r="R113" s="35"/>
      <c r="S113" s="11"/>
      <c r="T113" s="34"/>
      <c r="U113" s="35"/>
      <c r="V113" s="11"/>
      <c r="W113" s="34"/>
      <c r="X113" s="35"/>
      <c r="Y113" s="11"/>
      <c r="Z113" s="34"/>
      <c r="AA113" s="35"/>
      <c r="AB113" s="11"/>
      <c r="AC113" s="34"/>
      <c r="AD113" s="35"/>
      <c r="AE113" s="11"/>
      <c r="AF113" s="34"/>
      <c r="AG113" s="35"/>
      <c r="AH113" s="11"/>
      <c r="AI113" s="34"/>
      <c r="AJ113" s="35"/>
      <c r="AK113" s="11"/>
      <c r="AL113" s="34"/>
      <c r="AM113" s="35"/>
      <c r="AN113" s="11"/>
      <c r="AO113" s="34"/>
      <c r="AP113" s="35"/>
      <c r="AQ113" s="11"/>
      <c r="AR113" s="34"/>
      <c r="AS113" s="35"/>
      <c r="AT113" s="11"/>
      <c r="AU113" s="34"/>
      <c r="AV113" s="35"/>
      <c r="AW113" s="11"/>
      <c r="AX113" s="34"/>
      <c r="AY113" s="35"/>
      <c r="AZ113" s="11"/>
      <c r="BA113" s="482"/>
      <c r="BB113" s="482"/>
      <c r="BC113" s="482"/>
      <c r="BD113" s="482"/>
      <c r="BE113" s="482"/>
      <c r="BF113" s="482"/>
      <c r="BG113" s="482"/>
      <c r="BH113" s="482"/>
      <c r="BI113" s="48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5" customFormat="1" ht="18" customHeight="1">
      <c r="B114" s="480" t="s">
        <v>235</v>
      </c>
      <c r="C114" s="480"/>
      <c r="D114" s="480"/>
      <c r="E114" s="480"/>
      <c r="F114" s="480"/>
      <c r="G114" s="480"/>
      <c r="H114" s="480"/>
      <c r="I114" s="480"/>
      <c r="J114" s="480"/>
      <c r="K114" s="480"/>
      <c r="L114" s="480"/>
      <c r="M114" s="480"/>
      <c r="N114" s="480"/>
      <c r="O114" s="480"/>
      <c r="P114" s="480"/>
      <c r="Q114" s="480"/>
      <c r="R114" s="480"/>
      <c r="S114" s="480"/>
      <c r="T114" s="480"/>
      <c r="U114" s="480"/>
      <c r="V114" s="480"/>
      <c r="W114" s="480"/>
      <c r="X114" s="480"/>
      <c r="Y114" s="480"/>
      <c r="Z114" s="480"/>
      <c r="AA114" s="480"/>
      <c r="AB114" s="480"/>
      <c r="AC114" s="480"/>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0"/>
      <c r="AY114" s="480"/>
      <c r="AZ114" s="480"/>
      <c r="BA114" s="480"/>
      <c r="BB114" s="480"/>
      <c r="BC114" s="480"/>
      <c r="BD114" s="480"/>
      <c r="BE114" s="480"/>
      <c r="BF114" s="480"/>
      <c r="BG114" s="480"/>
      <c r="BH114" s="480"/>
      <c r="BI114" s="480"/>
    </row>
    <row r="115" spans="1:94" s="5" customFormat="1" ht="18" customHeight="1">
      <c r="B115" s="32"/>
      <c r="C115" s="33" t="s">
        <v>229</v>
      </c>
      <c r="D115" s="481"/>
      <c r="E115" s="481"/>
      <c r="F115" s="481"/>
      <c r="G115" s="481"/>
      <c r="H115" s="481"/>
      <c r="I115" s="481"/>
      <c r="J115" s="481"/>
      <c r="K115" s="481"/>
      <c r="L115" s="481"/>
      <c r="M115" s="481"/>
      <c r="N115" s="481"/>
      <c r="O115" s="481"/>
      <c r="P115" s="481"/>
      <c r="Q115" s="34"/>
      <c r="R115" s="35"/>
      <c r="S115" s="11"/>
      <c r="T115" s="34"/>
      <c r="U115" s="35"/>
      <c r="V115" s="11"/>
      <c r="W115" s="34"/>
      <c r="X115" s="35"/>
      <c r="Y115" s="11"/>
      <c r="Z115" s="34"/>
      <c r="AA115" s="35"/>
      <c r="AB115" s="11"/>
      <c r="AC115" s="34"/>
      <c r="AD115" s="35"/>
      <c r="AE115" s="11"/>
      <c r="AF115" s="34"/>
      <c r="AG115" s="35"/>
      <c r="AH115" s="11"/>
      <c r="AI115" s="34"/>
      <c r="AJ115" s="35"/>
      <c r="AK115" s="11"/>
      <c r="AL115" s="34"/>
      <c r="AM115" s="35"/>
      <c r="AN115" s="11"/>
      <c r="AO115" s="34"/>
      <c r="AP115" s="35"/>
      <c r="AQ115" s="11"/>
      <c r="AR115" s="34"/>
      <c r="AS115" s="35"/>
      <c r="AT115" s="11"/>
      <c r="AU115" s="34"/>
      <c r="AV115" s="35"/>
      <c r="AW115" s="11"/>
      <c r="AX115" s="34"/>
      <c r="AY115" s="35"/>
      <c r="AZ115" s="11"/>
      <c r="BA115" s="482"/>
      <c r="BB115" s="482"/>
      <c r="BC115" s="482"/>
      <c r="BD115" s="482"/>
      <c r="BE115" s="482"/>
      <c r="BF115" s="482"/>
      <c r="BG115" s="482"/>
      <c r="BH115" s="482"/>
      <c r="BI115" s="482"/>
    </row>
    <row r="116" spans="1:94" s="5" customFormat="1" ht="14.25" customHeight="1">
      <c r="B116" s="483" t="s">
        <v>236</v>
      </c>
      <c r="C116" s="483"/>
      <c r="D116" s="483"/>
      <c r="E116" s="483"/>
      <c r="F116" s="483"/>
      <c r="G116" s="483"/>
      <c r="H116" s="483"/>
      <c r="I116" s="483"/>
      <c r="J116" s="483"/>
      <c r="K116" s="483"/>
      <c r="L116" s="483"/>
      <c r="M116" s="483"/>
      <c r="N116" s="483"/>
      <c r="O116" s="483"/>
      <c r="P116" s="483"/>
      <c r="Q116" s="483"/>
      <c r="R116" s="483"/>
      <c r="S116" s="483"/>
      <c r="T116" s="483"/>
      <c r="U116" s="483"/>
      <c r="V116" s="483"/>
      <c r="W116" s="483"/>
      <c r="X116" s="483"/>
      <c r="Y116" s="483"/>
      <c r="Z116" s="483"/>
      <c r="AA116" s="483"/>
      <c r="AB116" s="483"/>
      <c r="AC116" s="483"/>
      <c r="AD116" s="483"/>
      <c r="AE116" s="483"/>
      <c r="AF116" s="483"/>
      <c r="AG116" s="483"/>
      <c r="AH116" s="483"/>
      <c r="AI116" s="483"/>
      <c r="AJ116" s="483"/>
      <c r="AK116" s="483"/>
      <c r="AL116" s="483"/>
      <c r="AM116" s="483"/>
      <c r="AN116" s="483"/>
      <c r="AO116" s="483"/>
      <c r="AP116" s="483"/>
      <c r="AQ116" s="483"/>
      <c r="AR116" s="483"/>
      <c r="AS116" s="483"/>
      <c r="AT116" s="483"/>
      <c r="AU116" s="483"/>
      <c r="AV116" s="483"/>
      <c r="AW116" s="483"/>
      <c r="AX116" s="483"/>
      <c r="AY116" s="483"/>
      <c r="AZ116" s="483"/>
      <c r="BA116" s="483"/>
      <c r="BB116" s="483"/>
      <c r="BC116" s="483"/>
      <c r="BD116" s="483"/>
      <c r="BE116" s="483"/>
      <c r="BF116" s="483"/>
      <c r="BG116" s="483"/>
      <c r="BH116" s="483"/>
    </row>
    <row r="117" spans="1:94" s="5" customFormat="1" ht="14.25" customHeight="1">
      <c r="B117" s="132"/>
      <c r="C117" s="132"/>
      <c r="D117" s="132"/>
      <c r="E117" s="132"/>
      <c r="F117" s="132"/>
      <c r="G117" s="132"/>
      <c r="H117" s="132"/>
      <c r="I117" s="132"/>
      <c r="J117" s="132"/>
      <c r="K117" s="132"/>
      <c r="L117" s="132"/>
      <c r="M117" s="132"/>
      <c r="N117" s="132"/>
      <c r="O117" s="132"/>
      <c r="P117" s="132"/>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row>
    <row r="118" spans="1:94" s="5" customFormat="1" ht="27" customHeight="1">
      <c r="B118" s="330" t="s">
        <v>237</v>
      </c>
      <c r="C118" s="330"/>
      <c r="D118" s="330"/>
      <c r="E118" s="330"/>
      <c r="F118" s="330"/>
      <c r="G118" s="330"/>
      <c r="H118" s="330"/>
      <c r="I118" s="330"/>
      <c r="J118" s="330"/>
      <c r="K118" s="330"/>
      <c r="L118" s="330"/>
      <c r="M118" s="330"/>
      <c r="N118" s="330"/>
      <c r="O118" s="330"/>
      <c r="P118" s="330"/>
      <c r="Q118" s="491"/>
      <c r="R118" s="374"/>
      <c r="S118" s="374"/>
      <c r="T118" s="374"/>
      <c r="U118" s="374"/>
      <c r="V118" s="374"/>
      <c r="W118" s="374"/>
      <c r="X118" s="374"/>
      <c r="Y118" s="374"/>
      <c r="Z118" s="374"/>
      <c r="AA118" s="374"/>
      <c r="AB118" s="374"/>
      <c r="AC118" s="374"/>
      <c r="AD118" s="374"/>
      <c r="AE118" s="374"/>
      <c r="AF118" s="374"/>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row>
    <row r="119" spans="1:94" s="5" customFormat="1" ht="14.25" customHeight="1">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row>
    <row r="120" spans="1:94" ht="18.75" customHeight="1">
      <c r="B120" s="380" t="s">
        <v>238</v>
      </c>
      <c r="C120" s="380"/>
      <c r="D120" s="380"/>
      <c r="E120" s="380"/>
      <c r="F120" s="380"/>
      <c r="G120" s="380"/>
      <c r="H120" s="380"/>
      <c r="I120" s="380"/>
      <c r="J120" s="380"/>
      <c r="K120" s="380"/>
      <c r="L120" s="380"/>
      <c r="M120" s="380"/>
      <c r="N120" s="380"/>
      <c r="O120" s="380"/>
      <c r="P120" s="380"/>
      <c r="Q120" s="380"/>
      <c r="R120" s="380"/>
      <c r="S120" s="380"/>
      <c r="T120" s="380"/>
      <c r="U120" s="380"/>
      <c r="V120" s="380"/>
      <c r="W120" s="380"/>
      <c r="X120" s="380"/>
      <c r="Y120" s="380"/>
      <c r="Z120" s="380"/>
      <c r="AA120" s="380"/>
      <c r="AB120" s="380"/>
      <c r="AC120" s="380"/>
      <c r="AD120" s="380"/>
      <c r="AE120" s="380"/>
      <c r="AF120" s="380"/>
      <c r="AG120" s="380"/>
      <c r="AH120" s="380"/>
      <c r="AI120" s="380"/>
      <c r="AJ120" s="380"/>
      <c r="AK120" s="380"/>
      <c r="AL120" s="380"/>
      <c r="AM120" s="380"/>
      <c r="AN120" s="380"/>
      <c r="AO120" s="380"/>
      <c r="AP120" s="380"/>
      <c r="AQ120" s="380"/>
      <c r="AR120" s="380"/>
      <c r="AS120" s="380"/>
      <c r="AT120" s="380"/>
      <c r="AU120" s="380"/>
      <c r="AV120" s="380"/>
      <c r="AW120" s="380"/>
      <c r="AX120" s="248"/>
      <c r="AY120" s="248"/>
      <c r="AZ120" s="248"/>
      <c r="BA120" s="248"/>
      <c r="BB120" s="248"/>
      <c r="BC120" s="248"/>
      <c r="BD120" s="248"/>
      <c r="BE120" s="248"/>
      <c r="BF120" s="248"/>
      <c r="BG120" s="248"/>
      <c r="BH120" s="248"/>
    </row>
    <row r="121" spans="1:94" ht="18.75" customHeight="1">
      <c r="B121" s="379" t="s">
        <v>239</v>
      </c>
      <c r="C121" s="484"/>
      <c r="D121" s="484"/>
      <c r="E121" s="484"/>
      <c r="F121" s="484"/>
      <c r="G121" s="484"/>
      <c r="H121" s="484"/>
      <c r="I121" s="484"/>
      <c r="J121" s="484"/>
      <c r="K121" s="484"/>
      <c r="L121" s="484"/>
      <c r="M121" s="484"/>
      <c r="N121" s="484"/>
      <c r="O121" s="484"/>
      <c r="P121" s="484"/>
      <c r="Q121" s="484"/>
      <c r="R121" s="484"/>
      <c r="S121" s="484"/>
      <c r="T121" s="378"/>
      <c r="U121" s="488" t="s">
        <v>240</v>
      </c>
      <c r="V121" s="394"/>
      <c r="W121" s="394"/>
      <c r="X121" s="394"/>
      <c r="Y121" s="394"/>
      <c r="Z121" s="394"/>
      <c r="AA121" s="395"/>
      <c r="AB121" s="316" t="s">
        <v>22</v>
      </c>
      <c r="AC121" s="317"/>
      <c r="AD121" s="317"/>
      <c r="AE121" s="317"/>
      <c r="AF121" s="317"/>
      <c r="AG121" s="317"/>
      <c r="AH121" s="317"/>
      <c r="AI121" s="317"/>
      <c r="AJ121" s="317"/>
      <c r="AK121" s="317"/>
      <c r="AL121" s="317"/>
      <c r="AM121" s="317"/>
      <c r="AN121" s="317"/>
      <c r="AO121" s="317"/>
      <c r="AP121" s="317"/>
      <c r="AQ121" s="317"/>
      <c r="AR121" s="318"/>
      <c r="AS121" s="251" t="s">
        <v>241</v>
      </c>
      <c r="AT121" s="251"/>
      <c r="AU121" s="251"/>
      <c r="AV121" s="251"/>
      <c r="AW121" s="251"/>
      <c r="AX121" s="334" t="s">
        <v>242</v>
      </c>
      <c r="AY121" s="334"/>
      <c r="AZ121" s="334"/>
      <c r="BA121" s="334"/>
      <c r="BB121" s="334"/>
      <c r="BC121" s="334"/>
      <c r="BD121" s="334"/>
      <c r="BE121" s="334"/>
      <c r="BF121" s="334"/>
      <c r="BG121" s="334"/>
      <c r="BH121" s="334"/>
      <c r="BI121" s="334"/>
    </row>
    <row r="122" spans="1:94" ht="18.75" customHeight="1">
      <c r="B122" s="485"/>
      <c r="C122" s="486"/>
      <c r="D122" s="486"/>
      <c r="E122" s="486"/>
      <c r="F122" s="486"/>
      <c r="G122" s="486"/>
      <c r="H122" s="486"/>
      <c r="I122" s="486"/>
      <c r="J122" s="486"/>
      <c r="K122" s="486"/>
      <c r="L122" s="486"/>
      <c r="M122" s="486"/>
      <c r="N122" s="486"/>
      <c r="O122" s="486"/>
      <c r="P122" s="486"/>
      <c r="Q122" s="486"/>
      <c r="R122" s="486"/>
      <c r="S122" s="486"/>
      <c r="T122" s="487"/>
      <c r="U122" s="461"/>
      <c r="V122" s="489"/>
      <c r="W122" s="489"/>
      <c r="X122" s="489"/>
      <c r="Y122" s="489"/>
      <c r="Z122" s="489"/>
      <c r="AA122" s="490"/>
      <c r="AB122" s="316" t="s">
        <v>243</v>
      </c>
      <c r="AC122" s="317"/>
      <c r="AD122" s="317"/>
      <c r="AE122" s="317"/>
      <c r="AF122" s="317"/>
      <c r="AG122" s="317"/>
      <c r="AH122" s="318"/>
      <c r="AI122" s="334" t="s">
        <v>244</v>
      </c>
      <c r="AJ122" s="334"/>
      <c r="AK122" s="334"/>
      <c r="AL122" s="316" t="s">
        <v>245</v>
      </c>
      <c r="AM122" s="317"/>
      <c r="AN122" s="317"/>
      <c r="AO122" s="317"/>
      <c r="AP122" s="317"/>
      <c r="AQ122" s="317"/>
      <c r="AR122" s="318"/>
      <c r="AS122" s="251"/>
      <c r="AT122" s="251"/>
      <c r="AU122" s="251"/>
      <c r="AV122" s="251"/>
      <c r="AW122" s="251"/>
      <c r="AX122" s="334"/>
      <c r="AY122" s="334"/>
      <c r="AZ122" s="334"/>
      <c r="BA122" s="334"/>
      <c r="BB122" s="334"/>
      <c r="BC122" s="334"/>
      <c r="BD122" s="334"/>
      <c r="BE122" s="334"/>
      <c r="BF122" s="334"/>
      <c r="BG122" s="334"/>
      <c r="BH122" s="334"/>
      <c r="BI122" s="334"/>
    </row>
    <row r="123" spans="1:94" ht="18.75" customHeight="1">
      <c r="B123" s="41" t="s">
        <v>246</v>
      </c>
      <c r="C123" s="42"/>
      <c r="D123" s="42"/>
      <c r="E123" s="42"/>
      <c r="F123" s="42"/>
      <c r="G123" s="42"/>
      <c r="H123" s="42"/>
      <c r="I123" s="42"/>
      <c r="J123" s="42"/>
      <c r="K123" s="42"/>
      <c r="L123" s="42"/>
      <c r="M123" s="42"/>
      <c r="N123" s="42"/>
      <c r="O123" s="42"/>
      <c r="P123" s="42"/>
      <c r="Q123" s="42"/>
      <c r="R123" s="42"/>
      <c r="S123" s="42"/>
      <c r="T123" s="42"/>
      <c r="U123" s="478" t="str">
        <f>IF(SUM(U125:AA126,U128:AA129,U131:AA132,U134:AA135,U137:AA138,U140:AA141)=0,"0",SUM(U125:AA126,U128:AA129,U131:AA132,U134:AA135,U137:AA138,U140:AA141))</f>
        <v>0</v>
      </c>
      <c r="V123" s="478"/>
      <c r="W123" s="478"/>
      <c r="X123" s="478"/>
      <c r="Y123" s="478"/>
      <c r="Z123" s="478"/>
      <c r="AA123" s="478"/>
      <c r="AB123" s="479" t="str">
        <f>IF(SUM(AB125:AH126,AB128:AH129,AB131:AH132,AB134:AH135,AB137:AH138,AB140:AH141)=0,"0",SUM(AB125:AH126,AB128:AH129,AB131:AH132,AB134:AH135,AB137:AH138,AB140:AH141))</f>
        <v>0</v>
      </c>
      <c r="AC123" s="479"/>
      <c r="AD123" s="479"/>
      <c r="AE123" s="479"/>
      <c r="AF123" s="479"/>
      <c r="AG123" s="479"/>
      <c r="AH123" s="479"/>
      <c r="AI123" s="334"/>
      <c r="AJ123" s="334"/>
      <c r="AK123" s="334"/>
      <c r="AL123" s="479" t="str">
        <f>IF(SUM(AL125:AR126,AL128:AR129,AL131:AR132,AL134:AR135,AL137:AR138,AL140:AR141)=0,"0",SUM(AL125:AR126,AL128:AR129,AL131:AR132,AL134:AR135,AL137:AR138,AL140:AR141))</f>
        <v>0</v>
      </c>
      <c r="AM123" s="479"/>
      <c r="AN123" s="479"/>
      <c r="AO123" s="479"/>
      <c r="AP123" s="479"/>
      <c r="AQ123" s="479"/>
      <c r="AR123" s="479"/>
      <c r="AS123" s="334"/>
      <c r="AT123" s="334"/>
      <c r="AU123" s="334"/>
      <c r="AV123" s="334"/>
      <c r="AW123" s="334"/>
      <c r="AX123" s="334"/>
      <c r="AY123" s="334"/>
      <c r="AZ123" s="334"/>
      <c r="BA123" s="334"/>
      <c r="BB123" s="334"/>
      <c r="BC123" s="334"/>
      <c r="BD123" s="334"/>
      <c r="BE123" s="334"/>
      <c r="BF123" s="334"/>
      <c r="BG123" s="334"/>
      <c r="BH123" s="334"/>
      <c r="BI123" s="334"/>
    </row>
    <row r="124" spans="1:94" ht="14.25" customHeight="1">
      <c r="B124" s="18"/>
      <c r="C124" s="476" t="s">
        <v>228</v>
      </c>
      <c r="D124" s="476"/>
      <c r="E124" s="476"/>
      <c r="F124" s="476"/>
      <c r="G124" s="476"/>
      <c r="H124" s="476"/>
      <c r="I124" s="476"/>
      <c r="J124" s="476"/>
      <c r="K124" s="476"/>
      <c r="L124" s="476"/>
      <c r="M124" s="476"/>
      <c r="N124" s="476"/>
      <c r="O124" s="476"/>
      <c r="P124" s="476"/>
      <c r="Q124" s="476"/>
      <c r="R124" s="476"/>
      <c r="S124" s="476"/>
      <c r="T124" s="476"/>
      <c r="U124" s="476"/>
      <c r="V124" s="476"/>
      <c r="W124" s="476"/>
      <c r="X124" s="476"/>
      <c r="Y124" s="476"/>
      <c r="Z124" s="476"/>
      <c r="AA124" s="476"/>
      <c r="AB124" s="476"/>
      <c r="AC124" s="476"/>
      <c r="AD124" s="476"/>
      <c r="AE124" s="476"/>
      <c r="AF124" s="476"/>
      <c r="AG124" s="476"/>
      <c r="AH124" s="476"/>
      <c r="AI124" s="476"/>
      <c r="AJ124" s="476"/>
      <c r="AK124" s="476"/>
      <c r="AL124" s="476"/>
      <c r="AM124" s="476"/>
      <c r="AN124" s="476"/>
      <c r="AO124" s="476"/>
      <c r="AP124" s="476"/>
      <c r="AQ124" s="476"/>
      <c r="AR124" s="476"/>
      <c r="AS124" s="476"/>
      <c r="AT124" s="476"/>
      <c r="AU124" s="476"/>
      <c r="AV124" s="476"/>
      <c r="AW124" s="476"/>
      <c r="AX124" s="476"/>
      <c r="AY124" s="476"/>
      <c r="AZ124" s="476"/>
      <c r="BA124" s="476"/>
      <c r="BB124" s="476"/>
      <c r="BC124" s="476"/>
      <c r="BD124" s="476"/>
      <c r="BE124" s="476"/>
      <c r="BF124" s="476"/>
      <c r="BG124" s="476"/>
      <c r="BH124" s="476"/>
      <c r="BI124" s="476"/>
    </row>
    <row r="125" spans="1:94" ht="18.75" customHeight="1">
      <c r="B125" s="10"/>
      <c r="C125" s="460" t="s">
        <v>247</v>
      </c>
      <c r="D125" s="461"/>
      <c r="E125" s="462"/>
      <c r="F125" s="463"/>
      <c r="G125" s="463"/>
      <c r="H125" s="463"/>
      <c r="I125" s="463"/>
      <c r="J125" s="463"/>
      <c r="K125" s="463"/>
      <c r="L125" s="463"/>
      <c r="M125" s="463"/>
      <c r="N125" s="463"/>
      <c r="O125" s="463"/>
      <c r="P125" s="463"/>
      <c r="Q125" s="463"/>
      <c r="R125" s="463"/>
      <c r="S125" s="463"/>
      <c r="T125" s="464"/>
      <c r="U125" s="465"/>
      <c r="V125" s="466"/>
      <c r="W125" s="466"/>
      <c r="X125" s="466"/>
      <c r="Y125" s="466"/>
      <c r="Z125" s="466"/>
      <c r="AA125" s="467"/>
      <c r="AB125" s="465"/>
      <c r="AC125" s="466"/>
      <c r="AD125" s="466"/>
      <c r="AE125" s="466"/>
      <c r="AF125" s="466"/>
      <c r="AG125" s="466"/>
      <c r="AH125" s="467"/>
      <c r="AI125" s="468" t="s">
        <v>596</v>
      </c>
      <c r="AJ125" s="468"/>
      <c r="AK125" s="468"/>
      <c r="AL125" s="465"/>
      <c r="AM125" s="466"/>
      <c r="AN125" s="466"/>
      <c r="AO125" s="466"/>
      <c r="AP125" s="466"/>
      <c r="AQ125" s="466"/>
      <c r="AR125" s="467"/>
      <c r="AS125" s="469"/>
      <c r="AT125" s="469"/>
      <c r="AU125" s="469"/>
      <c r="AV125" s="469"/>
      <c r="AW125" s="469"/>
      <c r="AX125" s="374"/>
      <c r="AY125" s="374"/>
      <c r="AZ125" s="374"/>
      <c r="BA125" s="374"/>
      <c r="BB125" s="374"/>
      <c r="BC125" s="374"/>
      <c r="BD125" s="374"/>
      <c r="BE125" s="374"/>
      <c r="BF125" s="374"/>
      <c r="BG125" s="374"/>
      <c r="BH125" s="374"/>
      <c r="BI125" s="374"/>
    </row>
    <row r="126" spans="1:94" ht="18.75" customHeight="1">
      <c r="B126" s="17"/>
      <c r="C126" s="251"/>
      <c r="D126" s="249"/>
      <c r="E126" s="477"/>
      <c r="F126" s="411"/>
      <c r="G126" s="411"/>
      <c r="H126" s="411"/>
      <c r="I126" s="411"/>
      <c r="J126" s="411"/>
      <c r="K126" s="411"/>
      <c r="L126" s="411"/>
      <c r="M126" s="411"/>
      <c r="N126" s="411"/>
      <c r="O126" s="411"/>
      <c r="P126" s="411"/>
      <c r="Q126" s="411"/>
      <c r="R126" s="411"/>
      <c r="S126" s="411"/>
      <c r="T126" s="412"/>
      <c r="U126" s="453"/>
      <c r="V126" s="454"/>
      <c r="W126" s="454"/>
      <c r="X126" s="454"/>
      <c r="Y126" s="454"/>
      <c r="Z126" s="454"/>
      <c r="AA126" s="455"/>
      <c r="AB126" s="453"/>
      <c r="AC126" s="454"/>
      <c r="AD126" s="454"/>
      <c r="AE126" s="454"/>
      <c r="AF126" s="454"/>
      <c r="AG126" s="454"/>
      <c r="AH126" s="455"/>
      <c r="AI126" s="334"/>
      <c r="AJ126" s="334"/>
      <c r="AK126" s="334"/>
      <c r="AL126" s="453"/>
      <c r="AM126" s="454"/>
      <c r="AN126" s="454"/>
      <c r="AO126" s="454"/>
      <c r="AP126" s="454"/>
      <c r="AQ126" s="454"/>
      <c r="AR126" s="455"/>
      <c r="AS126" s="374"/>
      <c r="AT126" s="374"/>
      <c r="AU126" s="374"/>
      <c r="AV126" s="374"/>
      <c r="AW126" s="374"/>
      <c r="AX126" s="374"/>
      <c r="AY126" s="374"/>
      <c r="AZ126" s="374"/>
      <c r="BA126" s="374"/>
      <c r="BB126" s="374"/>
      <c r="BC126" s="374"/>
      <c r="BD126" s="374"/>
      <c r="BE126" s="374"/>
      <c r="BF126" s="374"/>
      <c r="BG126" s="374"/>
      <c r="BH126" s="374"/>
      <c r="BI126" s="374"/>
    </row>
    <row r="127" spans="1:94" ht="15" customHeight="1">
      <c r="B127" s="17"/>
      <c r="C127" s="473" t="s">
        <v>230</v>
      </c>
      <c r="D127" s="474"/>
      <c r="E127" s="474"/>
      <c r="F127" s="474"/>
      <c r="G127" s="474"/>
      <c r="H127" s="474"/>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4"/>
      <c r="AQ127" s="474"/>
      <c r="AR127" s="474"/>
      <c r="AS127" s="474"/>
      <c r="AT127" s="474"/>
      <c r="AU127" s="474"/>
      <c r="AV127" s="474"/>
      <c r="AW127" s="474"/>
      <c r="AX127" s="474"/>
      <c r="AY127" s="474"/>
      <c r="AZ127" s="474"/>
      <c r="BA127" s="474"/>
      <c r="BB127" s="474"/>
      <c r="BC127" s="474"/>
      <c r="BD127" s="474"/>
      <c r="BE127" s="474"/>
      <c r="BF127" s="474"/>
      <c r="BG127" s="474"/>
      <c r="BH127" s="474"/>
      <c r="BI127" s="475"/>
    </row>
    <row r="128" spans="1:94" ht="18.75" customHeight="1">
      <c r="B128" s="43"/>
      <c r="C128" s="329" t="s">
        <v>247</v>
      </c>
      <c r="D128" s="402"/>
      <c r="E128" s="470"/>
      <c r="F128" s="288"/>
      <c r="G128" s="288"/>
      <c r="H128" s="288"/>
      <c r="I128" s="288"/>
      <c r="J128" s="288"/>
      <c r="K128" s="288"/>
      <c r="L128" s="288"/>
      <c r="M128" s="288"/>
      <c r="N128" s="288"/>
      <c r="O128" s="288"/>
      <c r="P128" s="288"/>
      <c r="Q128" s="288"/>
      <c r="R128" s="288"/>
      <c r="S128" s="288"/>
      <c r="T128" s="289"/>
      <c r="U128" s="453"/>
      <c r="V128" s="454"/>
      <c r="W128" s="454"/>
      <c r="X128" s="454"/>
      <c r="Y128" s="454"/>
      <c r="Z128" s="454"/>
      <c r="AA128" s="455"/>
      <c r="AB128" s="453"/>
      <c r="AC128" s="454"/>
      <c r="AD128" s="454"/>
      <c r="AE128" s="454"/>
      <c r="AF128" s="454"/>
      <c r="AG128" s="454"/>
      <c r="AH128" s="455"/>
      <c r="AI128" s="468" t="s">
        <v>248</v>
      </c>
      <c r="AJ128" s="468"/>
      <c r="AK128" s="468"/>
      <c r="AL128" s="453"/>
      <c r="AM128" s="454"/>
      <c r="AN128" s="454"/>
      <c r="AO128" s="454"/>
      <c r="AP128" s="454"/>
      <c r="AQ128" s="454"/>
      <c r="AR128" s="455"/>
      <c r="AS128" s="374"/>
      <c r="AT128" s="374"/>
      <c r="AU128" s="374"/>
      <c r="AV128" s="374"/>
      <c r="AW128" s="374"/>
      <c r="AX128" s="374"/>
      <c r="AY128" s="374"/>
      <c r="AZ128" s="374"/>
      <c r="BA128" s="374"/>
      <c r="BB128" s="374"/>
      <c r="BC128" s="374"/>
      <c r="BD128" s="374"/>
      <c r="BE128" s="374"/>
      <c r="BF128" s="374"/>
      <c r="BG128" s="374"/>
      <c r="BH128" s="374"/>
      <c r="BI128" s="374"/>
    </row>
    <row r="129" spans="2:61" ht="18.75" customHeight="1">
      <c r="B129" s="18"/>
      <c r="C129" s="329"/>
      <c r="D129" s="402"/>
      <c r="E129" s="470"/>
      <c r="F129" s="288"/>
      <c r="G129" s="288"/>
      <c r="H129" s="288"/>
      <c r="I129" s="288"/>
      <c r="J129" s="288"/>
      <c r="K129" s="288"/>
      <c r="L129" s="288"/>
      <c r="M129" s="288"/>
      <c r="N129" s="288"/>
      <c r="O129" s="288"/>
      <c r="P129" s="288"/>
      <c r="Q129" s="288"/>
      <c r="R129" s="288"/>
      <c r="S129" s="288"/>
      <c r="T129" s="289"/>
      <c r="U129" s="453"/>
      <c r="V129" s="454"/>
      <c r="W129" s="454"/>
      <c r="X129" s="454"/>
      <c r="Y129" s="454"/>
      <c r="Z129" s="454"/>
      <c r="AA129" s="455"/>
      <c r="AB129" s="453"/>
      <c r="AC129" s="454"/>
      <c r="AD129" s="454"/>
      <c r="AE129" s="454"/>
      <c r="AF129" s="454"/>
      <c r="AG129" s="454"/>
      <c r="AH129" s="455"/>
      <c r="AI129" s="334"/>
      <c r="AJ129" s="334"/>
      <c r="AK129" s="334"/>
      <c r="AL129" s="453"/>
      <c r="AM129" s="454"/>
      <c r="AN129" s="454"/>
      <c r="AO129" s="454"/>
      <c r="AP129" s="454"/>
      <c r="AQ129" s="454"/>
      <c r="AR129" s="455"/>
      <c r="AS129" s="374"/>
      <c r="AT129" s="374"/>
      <c r="AU129" s="374"/>
      <c r="AV129" s="374"/>
      <c r="AW129" s="374"/>
      <c r="AX129" s="374"/>
      <c r="AY129" s="374"/>
      <c r="AZ129" s="374"/>
      <c r="BA129" s="374"/>
      <c r="BB129" s="374"/>
      <c r="BC129" s="374"/>
      <c r="BD129" s="374"/>
      <c r="BE129" s="374"/>
      <c r="BF129" s="374"/>
      <c r="BG129" s="374"/>
      <c r="BH129" s="374"/>
      <c r="BI129" s="374"/>
    </row>
    <row r="130" spans="2:61" ht="15" customHeight="1">
      <c r="B130" s="17"/>
      <c r="C130" s="459" t="s">
        <v>231</v>
      </c>
      <c r="D130" s="459"/>
      <c r="E130" s="459"/>
      <c r="F130" s="459"/>
      <c r="G130" s="459"/>
      <c r="H130" s="459"/>
      <c r="I130" s="459"/>
      <c r="J130" s="459"/>
      <c r="K130" s="459"/>
      <c r="L130" s="459"/>
      <c r="M130" s="459"/>
      <c r="N130" s="459"/>
      <c r="O130" s="459"/>
      <c r="P130" s="459"/>
      <c r="Q130" s="459"/>
      <c r="R130" s="459"/>
      <c r="S130" s="459"/>
      <c r="T130" s="459"/>
      <c r="U130" s="459"/>
      <c r="V130" s="459"/>
      <c r="W130" s="459"/>
      <c r="X130" s="459"/>
      <c r="Y130" s="459"/>
      <c r="Z130" s="459"/>
      <c r="AA130" s="459"/>
      <c r="AB130" s="459"/>
      <c r="AC130" s="459"/>
      <c r="AD130" s="459"/>
      <c r="AE130" s="459"/>
      <c r="AF130" s="459"/>
      <c r="AG130" s="459"/>
      <c r="AH130" s="459"/>
      <c r="AI130" s="459"/>
      <c r="AJ130" s="459"/>
      <c r="AK130" s="459"/>
      <c r="AL130" s="459"/>
      <c r="AM130" s="459"/>
      <c r="AN130" s="459"/>
      <c r="AO130" s="459"/>
      <c r="AP130" s="459"/>
      <c r="AQ130" s="459"/>
      <c r="AR130" s="459"/>
      <c r="AS130" s="459"/>
      <c r="AT130" s="459"/>
      <c r="AU130" s="459"/>
      <c r="AV130" s="459"/>
      <c r="AW130" s="459"/>
      <c r="AX130" s="459"/>
      <c r="AY130" s="459"/>
      <c r="AZ130" s="459"/>
      <c r="BA130" s="459"/>
      <c r="BB130" s="459"/>
      <c r="BC130" s="459"/>
      <c r="BD130" s="459"/>
      <c r="BE130" s="459"/>
      <c r="BF130" s="459"/>
      <c r="BG130" s="459"/>
      <c r="BH130" s="459"/>
      <c r="BI130" s="459"/>
    </row>
    <row r="131" spans="2:61" ht="18.75" customHeight="1">
      <c r="B131" s="43"/>
      <c r="C131" s="471" t="s">
        <v>247</v>
      </c>
      <c r="D131" s="472"/>
      <c r="E131" s="462"/>
      <c r="F131" s="463"/>
      <c r="G131" s="463"/>
      <c r="H131" s="463"/>
      <c r="I131" s="463"/>
      <c r="J131" s="463"/>
      <c r="K131" s="463"/>
      <c r="L131" s="463"/>
      <c r="M131" s="463"/>
      <c r="N131" s="463"/>
      <c r="O131" s="463"/>
      <c r="P131" s="463"/>
      <c r="Q131" s="463"/>
      <c r="R131" s="463"/>
      <c r="S131" s="463"/>
      <c r="T131" s="464"/>
      <c r="U131" s="465"/>
      <c r="V131" s="466"/>
      <c r="W131" s="466"/>
      <c r="X131" s="466"/>
      <c r="Y131" s="466"/>
      <c r="Z131" s="466"/>
      <c r="AA131" s="467"/>
      <c r="AB131" s="465"/>
      <c r="AC131" s="466"/>
      <c r="AD131" s="466"/>
      <c r="AE131" s="466"/>
      <c r="AF131" s="466"/>
      <c r="AG131" s="466"/>
      <c r="AH131" s="467"/>
      <c r="AI131" s="468" t="s">
        <v>248</v>
      </c>
      <c r="AJ131" s="468"/>
      <c r="AK131" s="468"/>
      <c r="AL131" s="465"/>
      <c r="AM131" s="466"/>
      <c r="AN131" s="466"/>
      <c r="AO131" s="466"/>
      <c r="AP131" s="466"/>
      <c r="AQ131" s="466"/>
      <c r="AR131" s="467"/>
      <c r="AS131" s="469"/>
      <c r="AT131" s="469"/>
      <c r="AU131" s="469"/>
      <c r="AV131" s="469"/>
      <c r="AW131" s="469"/>
      <c r="AX131" s="374"/>
      <c r="AY131" s="374"/>
      <c r="AZ131" s="374"/>
      <c r="BA131" s="374"/>
      <c r="BB131" s="374"/>
      <c r="BC131" s="374"/>
      <c r="BD131" s="374"/>
      <c r="BE131" s="374"/>
      <c r="BF131" s="374"/>
      <c r="BG131" s="374"/>
      <c r="BH131" s="374"/>
      <c r="BI131" s="374"/>
    </row>
    <row r="132" spans="2:61" ht="18.75" customHeight="1">
      <c r="B132" s="18"/>
      <c r="C132" s="329"/>
      <c r="D132" s="402"/>
      <c r="E132" s="470"/>
      <c r="F132" s="288"/>
      <c r="G132" s="288"/>
      <c r="H132" s="288"/>
      <c r="I132" s="288"/>
      <c r="J132" s="288"/>
      <c r="K132" s="288"/>
      <c r="L132" s="288"/>
      <c r="M132" s="288"/>
      <c r="N132" s="288"/>
      <c r="O132" s="288"/>
      <c r="P132" s="288"/>
      <c r="Q132" s="288"/>
      <c r="R132" s="288"/>
      <c r="S132" s="288"/>
      <c r="T132" s="289"/>
      <c r="U132" s="453"/>
      <c r="V132" s="454"/>
      <c r="W132" s="454"/>
      <c r="X132" s="454"/>
      <c r="Y132" s="454"/>
      <c r="Z132" s="454"/>
      <c r="AA132" s="455"/>
      <c r="AB132" s="453"/>
      <c r="AC132" s="454"/>
      <c r="AD132" s="454"/>
      <c r="AE132" s="454"/>
      <c r="AF132" s="454"/>
      <c r="AG132" s="454"/>
      <c r="AH132" s="455"/>
      <c r="AI132" s="334"/>
      <c r="AJ132" s="334"/>
      <c r="AK132" s="334"/>
      <c r="AL132" s="453"/>
      <c r="AM132" s="454"/>
      <c r="AN132" s="454"/>
      <c r="AO132" s="454"/>
      <c r="AP132" s="454"/>
      <c r="AQ132" s="454"/>
      <c r="AR132" s="455"/>
      <c r="AS132" s="374"/>
      <c r="AT132" s="374"/>
      <c r="AU132" s="374"/>
      <c r="AV132" s="374"/>
      <c r="AW132" s="374"/>
      <c r="AX132" s="374"/>
      <c r="AY132" s="374"/>
      <c r="AZ132" s="374"/>
      <c r="BA132" s="374"/>
      <c r="BB132" s="374"/>
      <c r="BC132" s="374"/>
      <c r="BD132" s="374"/>
      <c r="BE132" s="374"/>
      <c r="BF132" s="374"/>
      <c r="BG132" s="374"/>
      <c r="BH132" s="374"/>
      <c r="BI132" s="374"/>
    </row>
    <row r="133" spans="2:61" ht="15" customHeight="1">
      <c r="B133" s="17"/>
      <c r="C133" s="459" t="s">
        <v>232</v>
      </c>
      <c r="D133" s="459"/>
      <c r="E133" s="459"/>
      <c r="F133" s="459"/>
      <c r="G133" s="459"/>
      <c r="H133" s="459"/>
      <c r="I133" s="459"/>
      <c r="J133" s="459"/>
      <c r="K133" s="459"/>
      <c r="L133" s="459"/>
      <c r="M133" s="459"/>
      <c r="N133" s="459"/>
      <c r="O133" s="459"/>
      <c r="P133" s="459"/>
      <c r="Q133" s="459"/>
      <c r="R133" s="459"/>
      <c r="S133" s="459"/>
      <c r="T133" s="459"/>
      <c r="U133" s="459"/>
      <c r="V133" s="459"/>
      <c r="W133" s="459"/>
      <c r="X133" s="459"/>
      <c r="Y133" s="459"/>
      <c r="Z133" s="459"/>
      <c r="AA133" s="459"/>
      <c r="AB133" s="459"/>
      <c r="AC133" s="459"/>
      <c r="AD133" s="459"/>
      <c r="AE133" s="459"/>
      <c r="AF133" s="459"/>
      <c r="AG133" s="459"/>
      <c r="AH133" s="459"/>
      <c r="AI133" s="459"/>
      <c r="AJ133" s="459"/>
      <c r="AK133" s="459"/>
      <c r="AL133" s="459"/>
      <c r="AM133" s="459"/>
      <c r="AN133" s="459"/>
      <c r="AO133" s="459"/>
      <c r="AP133" s="459"/>
      <c r="AQ133" s="459"/>
      <c r="AR133" s="459"/>
      <c r="AS133" s="459"/>
      <c r="AT133" s="459"/>
      <c r="AU133" s="459"/>
      <c r="AV133" s="459"/>
      <c r="AW133" s="459"/>
      <c r="AX133" s="459"/>
      <c r="AY133" s="459"/>
      <c r="AZ133" s="459"/>
      <c r="BA133" s="459"/>
      <c r="BB133" s="459"/>
      <c r="BC133" s="459"/>
      <c r="BD133" s="459"/>
      <c r="BE133" s="459"/>
      <c r="BF133" s="459"/>
      <c r="BG133" s="459"/>
      <c r="BH133" s="459"/>
      <c r="BI133" s="459"/>
    </row>
    <row r="134" spans="2:61" ht="18.75" customHeight="1">
      <c r="B134" s="43"/>
      <c r="C134" s="471" t="s">
        <v>247</v>
      </c>
      <c r="D134" s="472"/>
      <c r="E134" s="462"/>
      <c r="F134" s="463"/>
      <c r="G134" s="463"/>
      <c r="H134" s="463"/>
      <c r="I134" s="463"/>
      <c r="J134" s="463"/>
      <c r="K134" s="463"/>
      <c r="L134" s="463"/>
      <c r="M134" s="463"/>
      <c r="N134" s="463"/>
      <c r="O134" s="463"/>
      <c r="P134" s="463"/>
      <c r="Q134" s="463"/>
      <c r="R134" s="463"/>
      <c r="S134" s="463"/>
      <c r="T134" s="464"/>
      <c r="U134" s="465"/>
      <c r="V134" s="466"/>
      <c r="W134" s="466"/>
      <c r="X134" s="466"/>
      <c r="Y134" s="466"/>
      <c r="Z134" s="466"/>
      <c r="AA134" s="467"/>
      <c r="AB134" s="465"/>
      <c r="AC134" s="466"/>
      <c r="AD134" s="466"/>
      <c r="AE134" s="466"/>
      <c r="AF134" s="466"/>
      <c r="AG134" s="466"/>
      <c r="AH134" s="467"/>
      <c r="AI134" s="468" t="s">
        <v>248</v>
      </c>
      <c r="AJ134" s="468"/>
      <c r="AK134" s="468"/>
      <c r="AL134" s="465"/>
      <c r="AM134" s="466"/>
      <c r="AN134" s="466"/>
      <c r="AO134" s="466"/>
      <c r="AP134" s="466"/>
      <c r="AQ134" s="466"/>
      <c r="AR134" s="467"/>
      <c r="AS134" s="469"/>
      <c r="AT134" s="469"/>
      <c r="AU134" s="469"/>
      <c r="AV134" s="469"/>
      <c r="AW134" s="469"/>
      <c r="AX134" s="374"/>
      <c r="AY134" s="374"/>
      <c r="AZ134" s="374"/>
      <c r="BA134" s="374"/>
      <c r="BB134" s="374"/>
      <c r="BC134" s="374"/>
      <c r="BD134" s="374"/>
      <c r="BE134" s="374"/>
      <c r="BF134" s="374"/>
      <c r="BG134" s="374"/>
      <c r="BH134" s="374"/>
      <c r="BI134" s="374"/>
    </row>
    <row r="135" spans="2:61" ht="18.75" customHeight="1">
      <c r="B135" s="18"/>
      <c r="C135" s="329"/>
      <c r="D135" s="402"/>
      <c r="E135" s="470"/>
      <c r="F135" s="288"/>
      <c r="G135" s="288"/>
      <c r="H135" s="288"/>
      <c r="I135" s="288"/>
      <c r="J135" s="288"/>
      <c r="K135" s="288"/>
      <c r="L135" s="288"/>
      <c r="M135" s="288"/>
      <c r="N135" s="288"/>
      <c r="O135" s="288"/>
      <c r="P135" s="288"/>
      <c r="Q135" s="288"/>
      <c r="R135" s="288"/>
      <c r="S135" s="288"/>
      <c r="T135" s="289"/>
      <c r="U135" s="453"/>
      <c r="V135" s="454"/>
      <c r="W135" s="454"/>
      <c r="X135" s="454"/>
      <c r="Y135" s="454"/>
      <c r="Z135" s="454"/>
      <c r="AA135" s="455"/>
      <c r="AB135" s="453"/>
      <c r="AC135" s="454"/>
      <c r="AD135" s="454"/>
      <c r="AE135" s="454"/>
      <c r="AF135" s="454"/>
      <c r="AG135" s="454"/>
      <c r="AH135" s="455"/>
      <c r="AI135" s="334"/>
      <c r="AJ135" s="334"/>
      <c r="AK135" s="334"/>
      <c r="AL135" s="453"/>
      <c r="AM135" s="454"/>
      <c r="AN135" s="454"/>
      <c r="AO135" s="454"/>
      <c r="AP135" s="454"/>
      <c r="AQ135" s="454"/>
      <c r="AR135" s="455"/>
      <c r="AS135" s="374"/>
      <c r="AT135" s="374"/>
      <c r="AU135" s="374"/>
      <c r="AV135" s="374"/>
      <c r="AW135" s="374"/>
      <c r="AX135" s="374"/>
      <c r="AY135" s="374"/>
      <c r="AZ135" s="374"/>
      <c r="BA135" s="374"/>
      <c r="BB135" s="374"/>
      <c r="BC135" s="374"/>
      <c r="BD135" s="374"/>
      <c r="BE135" s="374"/>
      <c r="BF135" s="374"/>
      <c r="BG135" s="374"/>
      <c r="BH135" s="374"/>
      <c r="BI135" s="374"/>
    </row>
    <row r="136" spans="2:61" ht="15" customHeight="1">
      <c r="B136" s="7"/>
      <c r="C136" s="459" t="s">
        <v>233</v>
      </c>
      <c r="D136" s="459"/>
      <c r="E136" s="459"/>
      <c r="F136" s="459"/>
      <c r="G136" s="459"/>
      <c r="H136" s="459"/>
      <c r="I136" s="459"/>
      <c r="J136" s="459"/>
      <c r="K136" s="459"/>
      <c r="L136" s="459"/>
      <c r="M136" s="459"/>
      <c r="N136" s="459"/>
      <c r="O136" s="459"/>
      <c r="P136" s="459"/>
      <c r="Q136" s="459"/>
      <c r="R136" s="459"/>
      <c r="S136" s="459"/>
      <c r="T136" s="459"/>
      <c r="U136" s="459"/>
      <c r="V136" s="459"/>
      <c r="W136" s="459"/>
      <c r="X136" s="459"/>
      <c r="Y136" s="459"/>
      <c r="Z136" s="459"/>
      <c r="AA136" s="459"/>
      <c r="AB136" s="459"/>
      <c r="AC136" s="459"/>
      <c r="AD136" s="459"/>
      <c r="AE136" s="459"/>
      <c r="AF136" s="459"/>
      <c r="AG136" s="459"/>
      <c r="AH136" s="459"/>
      <c r="AI136" s="459"/>
      <c r="AJ136" s="459"/>
      <c r="AK136" s="459"/>
      <c r="AL136" s="459"/>
      <c r="AM136" s="459"/>
      <c r="AN136" s="459"/>
      <c r="AO136" s="459"/>
      <c r="AP136" s="459"/>
      <c r="AQ136" s="459"/>
      <c r="AR136" s="459"/>
      <c r="AS136" s="459"/>
      <c r="AT136" s="459"/>
      <c r="AU136" s="459"/>
      <c r="AV136" s="459"/>
      <c r="AW136" s="459"/>
      <c r="AX136" s="459"/>
      <c r="AY136" s="459"/>
      <c r="AZ136" s="459"/>
      <c r="BA136" s="459"/>
      <c r="BB136" s="459"/>
      <c r="BC136" s="459"/>
      <c r="BD136" s="459"/>
      <c r="BE136" s="459"/>
      <c r="BF136" s="459"/>
      <c r="BG136" s="459"/>
      <c r="BH136" s="459"/>
      <c r="BI136" s="459"/>
    </row>
    <row r="137" spans="2:61" ht="18.75" customHeight="1">
      <c r="B137" s="44"/>
      <c r="C137" s="471" t="s">
        <v>247</v>
      </c>
      <c r="D137" s="472"/>
      <c r="E137" s="462"/>
      <c r="F137" s="463"/>
      <c r="G137" s="463"/>
      <c r="H137" s="463"/>
      <c r="I137" s="463"/>
      <c r="J137" s="463"/>
      <c r="K137" s="463"/>
      <c r="L137" s="463"/>
      <c r="M137" s="463"/>
      <c r="N137" s="463"/>
      <c r="O137" s="463"/>
      <c r="P137" s="463"/>
      <c r="Q137" s="463"/>
      <c r="R137" s="463"/>
      <c r="S137" s="463"/>
      <c r="T137" s="464"/>
      <c r="U137" s="465"/>
      <c r="V137" s="466"/>
      <c r="W137" s="466"/>
      <c r="X137" s="466"/>
      <c r="Y137" s="466"/>
      <c r="Z137" s="466"/>
      <c r="AA137" s="467"/>
      <c r="AB137" s="465"/>
      <c r="AC137" s="466"/>
      <c r="AD137" s="466"/>
      <c r="AE137" s="466"/>
      <c r="AF137" s="466"/>
      <c r="AG137" s="466"/>
      <c r="AH137" s="467"/>
      <c r="AI137" s="468" t="s">
        <v>248</v>
      </c>
      <c r="AJ137" s="468"/>
      <c r="AK137" s="468"/>
      <c r="AL137" s="465"/>
      <c r="AM137" s="466"/>
      <c r="AN137" s="466"/>
      <c r="AO137" s="466"/>
      <c r="AP137" s="466"/>
      <c r="AQ137" s="466"/>
      <c r="AR137" s="467"/>
      <c r="AS137" s="469"/>
      <c r="AT137" s="469"/>
      <c r="AU137" s="469"/>
      <c r="AV137" s="469"/>
      <c r="AW137" s="469"/>
      <c r="AX137" s="374"/>
      <c r="AY137" s="374"/>
      <c r="AZ137" s="374"/>
      <c r="BA137" s="374"/>
      <c r="BB137" s="374"/>
      <c r="BC137" s="374"/>
      <c r="BD137" s="374"/>
      <c r="BE137" s="374"/>
      <c r="BF137" s="374"/>
      <c r="BG137" s="374"/>
      <c r="BH137" s="374"/>
      <c r="BI137" s="374"/>
    </row>
    <row r="138" spans="2:61" ht="18.75" customHeight="1">
      <c r="B138" s="45"/>
      <c r="C138" s="329"/>
      <c r="D138" s="402"/>
      <c r="E138" s="470"/>
      <c r="F138" s="288"/>
      <c r="G138" s="288"/>
      <c r="H138" s="288"/>
      <c r="I138" s="288"/>
      <c r="J138" s="288"/>
      <c r="K138" s="288"/>
      <c r="L138" s="288"/>
      <c r="M138" s="288"/>
      <c r="N138" s="288"/>
      <c r="O138" s="288"/>
      <c r="P138" s="288"/>
      <c r="Q138" s="288"/>
      <c r="R138" s="288"/>
      <c r="S138" s="288"/>
      <c r="T138" s="289"/>
      <c r="U138" s="453"/>
      <c r="V138" s="454"/>
      <c r="W138" s="454"/>
      <c r="X138" s="454"/>
      <c r="Y138" s="454"/>
      <c r="Z138" s="454"/>
      <c r="AA138" s="455"/>
      <c r="AB138" s="453"/>
      <c r="AC138" s="454"/>
      <c r="AD138" s="454"/>
      <c r="AE138" s="454"/>
      <c r="AF138" s="454"/>
      <c r="AG138" s="454"/>
      <c r="AH138" s="455"/>
      <c r="AI138" s="334"/>
      <c r="AJ138" s="334"/>
      <c r="AK138" s="334"/>
      <c r="AL138" s="453"/>
      <c r="AM138" s="454"/>
      <c r="AN138" s="454"/>
      <c r="AO138" s="454"/>
      <c r="AP138" s="454"/>
      <c r="AQ138" s="454"/>
      <c r="AR138" s="455"/>
      <c r="AS138" s="374"/>
      <c r="AT138" s="374"/>
      <c r="AU138" s="374"/>
      <c r="AV138" s="374"/>
      <c r="AW138" s="374"/>
      <c r="AX138" s="374"/>
      <c r="AY138" s="374"/>
      <c r="AZ138" s="374"/>
      <c r="BA138" s="374"/>
      <c r="BB138" s="374"/>
      <c r="BC138" s="374"/>
      <c r="BD138" s="374"/>
      <c r="BE138" s="374"/>
      <c r="BF138" s="374"/>
      <c r="BG138" s="374"/>
      <c r="BH138" s="374"/>
      <c r="BI138" s="374"/>
    </row>
    <row r="139" spans="2:61" ht="15" customHeight="1">
      <c r="B139" s="7"/>
      <c r="C139" s="459" t="s">
        <v>234</v>
      </c>
      <c r="D139" s="459"/>
      <c r="E139" s="459"/>
      <c r="F139" s="459"/>
      <c r="G139" s="459"/>
      <c r="H139" s="459"/>
      <c r="I139" s="459"/>
      <c r="J139" s="459"/>
      <c r="K139" s="459"/>
      <c r="L139" s="459"/>
      <c r="M139" s="459"/>
      <c r="N139" s="459"/>
      <c r="O139" s="459"/>
      <c r="P139" s="459"/>
      <c r="Q139" s="459"/>
      <c r="R139" s="459"/>
      <c r="S139" s="459"/>
      <c r="T139" s="459"/>
      <c r="U139" s="459"/>
      <c r="V139" s="459"/>
      <c r="W139" s="459"/>
      <c r="X139" s="459"/>
      <c r="Y139" s="459"/>
      <c r="Z139" s="459"/>
      <c r="AA139" s="459"/>
      <c r="AB139" s="459"/>
      <c r="AC139" s="459"/>
      <c r="AD139" s="459"/>
      <c r="AE139" s="459"/>
      <c r="AF139" s="459"/>
      <c r="AG139" s="459"/>
      <c r="AH139" s="459"/>
      <c r="AI139" s="459"/>
      <c r="AJ139" s="459"/>
      <c r="AK139" s="459"/>
      <c r="AL139" s="459"/>
      <c r="AM139" s="459"/>
      <c r="AN139" s="459"/>
      <c r="AO139" s="459"/>
      <c r="AP139" s="459"/>
      <c r="AQ139" s="459"/>
      <c r="AR139" s="459"/>
      <c r="AS139" s="459"/>
      <c r="AT139" s="459"/>
      <c r="AU139" s="459"/>
      <c r="AV139" s="459"/>
      <c r="AW139" s="459"/>
      <c r="AX139" s="459"/>
      <c r="AY139" s="459"/>
      <c r="AZ139" s="459"/>
      <c r="BA139" s="459"/>
      <c r="BB139" s="459"/>
      <c r="BC139" s="459"/>
      <c r="BD139" s="459"/>
      <c r="BE139" s="459"/>
      <c r="BF139" s="459"/>
      <c r="BG139" s="459"/>
      <c r="BH139" s="459"/>
      <c r="BI139" s="459"/>
    </row>
    <row r="140" spans="2:61" ht="18.75" customHeight="1">
      <c r="B140" s="43"/>
      <c r="C140" s="460" t="s">
        <v>247</v>
      </c>
      <c r="D140" s="461"/>
      <c r="E140" s="462"/>
      <c r="F140" s="463"/>
      <c r="G140" s="463"/>
      <c r="H140" s="463"/>
      <c r="I140" s="463"/>
      <c r="J140" s="463"/>
      <c r="K140" s="463"/>
      <c r="L140" s="463"/>
      <c r="M140" s="463"/>
      <c r="N140" s="463"/>
      <c r="O140" s="463"/>
      <c r="P140" s="463"/>
      <c r="Q140" s="463"/>
      <c r="R140" s="463"/>
      <c r="S140" s="463"/>
      <c r="T140" s="464"/>
      <c r="U140" s="465"/>
      <c r="V140" s="466"/>
      <c r="W140" s="466"/>
      <c r="X140" s="466"/>
      <c r="Y140" s="466"/>
      <c r="Z140" s="466"/>
      <c r="AA140" s="467"/>
      <c r="AB140" s="465"/>
      <c r="AC140" s="466"/>
      <c r="AD140" s="466"/>
      <c r="AE140" s="466"/>
      <c r="AF140" s="466"/>
      <c r="AG140" s="466"/>
      <c r="AH140" s="467"/>
      <c r="AI140" s="468" t="s">
        <v>248</v>
      </c>
      <c r="AJ140" s="468"/>
      <c r="AK140" s="468"/>
      <c r="AL140" s="465"/>
      <c r="AM140" s="466"/>
      <c r="AN140" s="466"/>
      <c r="AO140" s="466"/>
      <c r="AP140" s="466"/>
      <c r="AQ140" s="466"/>
      <c r="AR140" s="467"/>
      <c r="AS140" s="469"/>
      <c r="AT140" s="469"/>
      <c r="AU140" s="469"/>
      <c r="AV140" s="469"/>
      <c r="AW140" s="469"/>
      <c r="AX140" s="374"/>
      <c r="AY140" s="374"/>
      <c r="AZ140" s="374"/>
      <c r="BA140" s="374"/>
      <c r="BB140" s="374"/>
      <c r="BC140" s="374"/>
      <c r="BD140" s="374"/>
      <c r="BE140" s="374"/>
      <c r="BF140" s="374"/>
      <c r="BG140" s="374"/>
      <c r="BH140" s="374"/>
      <c r="BI140" s="374"/>
    </row>
    <row r="141" spans="2:61" ht="18.75" customHeight="1">
      <c r="B141" s="18"/>
      <c r="C141" s="251"/>
      <c r="D141" s="249"/>
      <c r="E141" s="470"/>
      <c r="F141" s="288"/>
      <c r="G141" s="288"/>
      <c r="H141" s="288"/>
      <c r="I141" s="288"/>
      <c r="J141" s="288"/>
      <c r="K141" s="288"/>
      <c r="L141" s="288"/>
      <c r="M141" s="288"/>
      <c r="N141" s="288"/>
      <c r="O141" s="288"/>
      <c r="P141" s="288"/>
      <c r="Q141" s="288"/>
      <c r="R141" s="288"/>
      <c r="S141" s="288"/>
      <c r="T141" s="289"/>
      <c r="U141" s="453"/>
      <c r="V141" s="454"/>
      <c r="W141" s="454"/>
      <c r="X141" s="454"/>
      <c r="Y141" s="454"/>
      <c r="Z141" s="454"/>
      <c r="AA141" s="455"/>
      <c r="AB141" s="453"/>
      <c r="AC141" s="454"/>
      <c r="AD141" s="454"/>
      <c r="AE141" s="454"/>
      <c r="AF141" s="454"/>
      <c r="AG141" s="454"/>
      <c r="AH141" s="455"/>
      <c r="AI141" s="334"/>
      <c r="AJ141" s="334"/>
      <c r="AK141" s="334"/>
      <c r="AL141" s="453"/>
      <c r="AM141" s="454"/>
      <c r="AN141" s="454"/>
      <c r="AO141" s="454"/>
      <c r="AP141" s="454"/>
      <c r="AQ141" s="454"/>
      <c r="AR141" s="455"/>
      <c r="AS141" s="374"/>
      <c r="AT141" s="374"/>
      <c r="AU141" s="374"/>
      <c r="AV141" s="374"/>
      <c r="AW141" s="374"/>
      <c r="AX141" s="374"/>
      <c r="AY141" s="374"/>
      <c r="AZ141" s="374"/>
      <c r="BA141" s="374"/>
      <c r="BB141" s="374"/>
      <c r="BC141" s="374"/>
      <c r="BD141" s="374"/>
      <c r="BE141" s="374"/>
      <c r="BF141" s="374"/>
      <c r="BG141" s="374"/>
      <c r="BH141" s="374"/>
      <c r="BI141" s="374"/>
    </row>
    <row r="142" spans="2:61" ht="18.75" customHeight="1">
      <c r="B142" s="18"/>
      <c r="C142" s="316" t="s">
        <v>249</v>
      </c>
      <c r="D142" s="317"/>
      <c r="E142" s="317"/>
      <c r="F142" s="317"/>
      <c r="G142" s="317"/>
      <c r="H142" s="317"/>
      <c r="I142" s="317"/>
      <c r="J142" s="317"/>
      <c r="K142" s="317"/>
      <c r="L142" s="317"/>
      <c r="M142" s="317"/>
      <c r="N142" s="317"/>
      <c r="O142" s="317"/>
      <c r="P142" s="317"/>
      <c r="Q142" s="317"/>
      <c r="R142" s="317"/>
      <c r="S142" s="317"/>
      <c r="T142" s="318"/>
      <c r="U142" s="453"/>
      <c r="V142" s="454"/>
      <c r="W142" s="454"/>
      <c r="X142" s="454"/>
      <c r="Y142" s="454"/>
      <c r="Z142" s="454"/>
      <c r="AA142" s="455"/>
      <c r="AB142" s="453"/>
      <c r="AC142" s="454"/>
      <c r="AD142" s="454"/>
      <c r="AE142" s="454"/>
      <c r="AF142" s="454"/>
      <c r="AG142" s="454"/>
      <c r="AH142" s="455"/>
      <c r="AI142" s="330"/>
      <c r="AJ142" s="330"/>
      <c r="AK142" s="330"/>
      <c r="AL142" s="453"/>
      <c r="AM142" s="454"/>
      <c r="AN142" s="454"/>
      <c r="AO142" s="454"/>
      <c r="AP142" s="454"/>
      <c r="AQ142" s="454"/>
      <c r="AR142" s="455"/>
      <c r="AS142" s="374"/>
      <c r="AT142" s="374"/>
      <c r="AU142" s="374"/>
      <c r="AV142" s="374"/>
      <c r="AW142" s="374"/>
      <c r="AX142" s="374"/>
      <c r="AY142" s="374"/>
      <c r="AZ142" s="374"/>
      <c r="BA142" s="374"/>
      <c r="BB142" s="374"/>
      <c r="BC142" s="374"/>
      <c r="BD142" s="374"/>
      <c r="BE142" s="374"/>
      <c r="BF142" s="374"/>
      <c r="BG142" s="374"/>
      <c r="BH142" s="374"/>
      <c r="BI142" s="374"/>
    </row>
    <row r="143" spans="2:61" ht="18.75" customHeight="1">
      <c r="B143" s="46"/>
      <c r="C143" s="316" t="s">
        <v>250</v>
      </c>
      <c r="D143" s="317"/>
      <c r="E143" s="317"/>
      <c r="F143" s="317"/>
      <c r="G143" s="317"/>
      <c r="H143" s="317"/>
      <c r="I143" s="317"/>
      <c r="J143" s="317"/>
      <c r="K143" s="317"/>
      <c r="L143" s="317"/>
      <c r="M143" s="317"/>
      <c r="N143" s="317"/>
      <c r="O143" s="317"/>
      <c r="P143" s="317"/>
      <c r="Q143" s="317"/>
      <c r="R143" s="317"/>
      <c r="S143" s="317"/>
      <c r="T143" s="318"/>
      <c r="U143" s="456"/>
      <c r="V143" s="457"/>
      <c r="W143" s="457"/>
      <c r="X143" s="457"/>
      <c r="Y143" s="457"/>
      <c r="Z143" s="457"/>
      <c r="AA143" s="458"/>
      <c r="AB143" s="453"/>
      <c r="AC143" s="454"/>
      <c r="AD143" s="454"/>
      <c r="AE143" s="454"/>
      <c r="AF143" s="454"/>
      <c r="AG143" s="454"/>
      <c r="AH143" s="455"/>
      <c r="AI143" s="330"/>
      <c r="AJ143" s="330"/>
      <c r="AK143" s="330"/>
      <c r="AL143" s="453"/>
      <c r="AM143" s="454"/>
      <c r="AN143" s="454"/>
      <c r="AO143" s="454"/>
      <c r="AP143" s="454"/>
      <c r="AQ143" s="454"/>
      <c r="AR143" s="455"/>
      <c r="AS143" s="374"/>
      <c r="AT143" s="374"/>
      <c r="AU143" s="374"/>
      <c r="AV143" s="374"/>
      <c r="AW143" s="374"/>
      <c r="AX143" s="374"/>
      <c r="AY143" s="374"/>
      <c r="AZ143" s="374"/>
      <c r="BA143" s="374"/>
      <c r="BB143" s="374"/>
      <c r="BC143" s="374"/>
      <c r="BD143" s="374"/>
      <c r="BE143" s="374"/>
      <c r="BF143" s="374"/>
      <c r="BG143" s="374"/>
      <c r="BH143" s="374"/>
      <c r="BI143" s="374"/>
    </row>
    <row r="144" spans="2:61" ht="18.75" customHeight="1">
      <c r="B144" s="399" t="s">
        <v>251</v>
      </c>
      <c r="C144" s="400"/>
      <c r="D144" s="400"/>
      <c r="E144" s="400"/>
      <c r="F144" s="400"/>
      <c r="G144" s="400"/>
      <c r="H144" s="400"/>
      <c r="I144" s="400"/>
      <c r="J144" s="400"/>
      <c r="K144" s="400"/>
      <c r="L144" s="400"/>
      <c r="M144" s="400"/>
      <c r="N144" s="400"/>
      <c r="O144" s="400"/>
      <c r="P144" s="400"/>
      <c r="Q144" s="400"/>
      <c r="R144" s="400"/>
      <c r="S144" s="400"/>
      <c r="T144" s="401"/>
      <c r="U144" s="446" t="str">
        <f>AG91</f>
        <v/>
      </c>
      <c r="V144" s="447"/>
      <c r="W144" s="447"/>
      <c r="X144" s="447"/>
      <c r="Y144" s="447"/>
      <c r="Z144" s="447"/>
      <c r="AA144" s="448"/>
      <c r="AB144" s="449" t="str">
        <f>IF(AL91=0,"0",AL91)</f>
        <v/>
      </c>
      <c r="AC144" s="450"/>
      <c r="AD144" s="450"/>
      <c r="AE144" s="450"/>
      <c r="AF144" s="450"/>
      <c r="AG144" s="450"/>
      <c r="AH144" s="451"/>
      <c r="AI144" s="452" t="s">
        <v>252</v>
      </c>
      <c r="AJ144" s="330"/>
      <c r="AK144" s="330"/>
      <c r="AL144" s="445" t="str">
        <f>IFERROR(U144-AB144,"")</f>
        <v/>
      </c>
      <c r="AM144" s="317"/>
      <c r="AN144" s="317"/>
      <c r="AO144" s="317"/>
      <c r="AP144" s="317"/>
      <c r="AQ144" s="317"/>
      <c r="AR144" s="318"/>
      <c r="AS144" s="374"/>
      <c r="AT144" s="374"/>
      <c r="AU144" s="374"/>
      <c r="AV144" s="374"/>
      <c r="AW144" s="374"/>
      <c r="AX144" s="374"/>
      <c r="AY144" s="374"/>
      <c r="AZ144" s="374"/>
      <c r="BA144" s="374"/>
      <c r="BB144" s="374"/>
      <c r="BC144" s="374"/>
      <c r="BD144" s="374"/>
      <c r="BE144" s="374"/>
      <c r="BF144" s="374"/>
      <c r="BG144" s="374"/>
      <c r="BH144" s="374"/>
      <c r="BI144" s="374"/>
    </row>
    <row r="145" spans="1:63" ht="18.75" customHeight="1">
      <c r="B145" s="334" t="s">
        <v>253</v>
      </c>
      <c r="C145" s="334"/>
      <c r="D145" s="334"/>
      <c r="E145" s="334"/>
      <c r="F145" s="334"/>
      <c r="G145" s="334"/>
      <c r="H145" s="334"/>
      <c r="I145" s="334"/>
      <c r="J145" s="334"/>
      <c r="K145" s="334"/>
      <c r="L145" s="334"/>
      <c r="M145" s="334"/>
      <c r="N145" s="334"/>
      <c r="O145" s="334"/>
      <c r="P145" s="334"/>
      <c r="Q145" s="334"/>
      <c r="R145" s="334"/>
      <c r="S145" s="334"/>
      <c r="T145" s="334"/>
      <c r="U145" s="445" t="str">
        <f>IFERROR(U123+U144,"")</f>
        <v/>
      </c>
      <c r="V145" s="317"/>
      <c r="W145" s="317"/>
      <c r="X145" s="317"/>
      <c r="Y145" s="317"/>
      <c r="Z145" s="317"/>
      <c r="AA145" s="318"/>
      <c r="AB145" s="445" t="str">
        <f>IFERROR(AB123+AB144,"")</f>
        <v/>
      </c>
      <c r="AC145" s="317"/>
      <c r="AD145" s="317"/>
      <c r="AE145" s="317"/>
      <c r="AF145" s="317"/>
      <c r="AG145" s="317"/>
      <c r="AH145" s="318"/>
      <c r="AI145" s="330"/>
      <c r="AJ145" s="330"/>
      <c r="AK145" s="330"/>
      <c r="AL145" s="445" t="str">
        <f>IFERROR(AL123+AL144,"")</f>
        <v/>
      </c>
      <c r="AM145" s="317"/>
      <c r="AN145" s="317"/>
      <c r="AO145" s="317"/>
      <c r="AP145" s="317"/>
      <c r="AQ145" s="317"/>
      <c r="AR145" s="318"/>
      <c r="AS145" s="347"/>
      <c r="AT145" s="347"/>
      <c r="AU145" s="347"/>
      <c r="AV145" s="347"/>
      <c r="AW145" s="347"/>
      <c r="AX145" s="374"/>
      <c r="AY145" s="374"/>
      <c r="AZ145" s="374"/>
      <c r="BA145" s="374"/>
      <c r="BB145" s="374"/>
      <c r="BC145" s="374"/>
      <c r="BD145" s="374"/>
      <c r="BE145" s="374"/>
      <c r="BF145" s="374"/>
      <c r="BG145" s="374"/>
      <c r="BH145" s="374"/>
      <c r="BI145" s="374"/>
    </row>
    <row r="146" spans="1:63" s="27" customFormat="1" ht="75" customHeight="1">
      <c r="A146" s="26"/>
      <c r="B146" s="325" t="s">
        <v>254</v>
      </c>
      <c r="C146" s="325"/>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c r="AQ146" s="325"/>
      <c r="AR146" s="325"/>
      <c r="AS146" s="325"/>
      <c r="AT146" s="325"/>
      <c r="AU146" s="325"/>
      <c r="AV146" s="325"/>
      <c r="AW146" s="325"/>
      <c r="AX146" s="325"/>
      <c r="AY146" s="325"/>
      <c r="AZ146" s="325"/>
      <c r="BA146" s="325"/>
      <c r="BB146" s="325"/>
      <c r="BC146" s="325"/>
      <c r="BD146" s="325"/>
      <c r="BE146" s="325"/>
      <c r="BF146" s="325"/>
      <c r="BG146" s="325"/>
      <c r="BH146" s="325"/>
      <c r="BI146" s="26"/>
      <c r="BJ146" s="26"/>
    </row>
    <row r="147" spans="1:63" s="27" customFormat="1" ht="10.5" customHeight="1">
      <c r="A147" s="26"/>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26"/>
      <c r="BJ147" s="26"/>
    </row>
    <row r="148" spans="1:63" ht="18" customHeight="1">
      <c r="B148" s="404" t="s">
        <v>255</v>
      </c>
      <c r="C148" s="404"/>
      <c r="D148" s="404"/>
      <c r="E148" s="404"/>
      <c r="F148" s="404"/>
      <c r="G148" s="404"/>
      <c r="H148" s="404"/>
      <c r="I148" s="404"/>
      <c r="J148" s="404"/>
      <c r="K148" s="404"/>
      <c r="L148" s="404"/>
      <c r="M148" s="404"/>
      <c r="N148" s="404"/>
      <c r="O148" s="404"/>
      <c r="P148" s="404"/>
      <c r="Q148" s="404"/>
      <c r="R148" s="404"/>
      <c r="S148" s="404"/>
      <c r="T148" s="404"/>
      <c r="U148" s="404"/>
      <c r="V148" s="404"/>
      <c r="W148" s="404"/>
      <c r="X148" s="404"/>
      <c r="Y148" s="404"/>
      <c r="Z148" s="404"/>
      <c r="AA148" s="404"/>
      <c r="AB148" s="404"/>
      <c r="AC148" s="404"/>
      <c r="AD148" s="404"/>
      <c r="AE148" s="404"/>
      <c r="AF148" s="404"/>
      <c r="AG148" s="404"/>
      <c r="AH148" s="404"/>
      <c r="AI148" s="404"/>
      <c r="AJ148" s="404"/>
      <c r="AK148" s="404"/>
      <c r="AL148" s="404"/>
      <c r="AM148" s="404"/>
      <c r="AN148" s="404"/>
      <c r="AO148" s="404"/>
      <c r="AP148" s="404"/>
      <c r="AQ148" s="404"/>
      <c r="AR148" s="404"/>
      <c r="AS148" s="404"/>
      <c r="AT148" s="404"/>
      <c r="AU148" s="404"/>
      <c r="AV148" s="404"/>
      <c r="AW148" s="404"/>
      <c r="AX148" s="404"/>
      <c r="AY148" s="404"/>
      <c r="AZ148" s="404"/>
      <c r="BA148" s="404"/>
      <c r="BB148" s="404"/>
      <c r="BC148" s="404"/>
      <c r="BD148" s="404"/>
      <c r="BE148" s="404"/>
      <c r="BF148" s="404"/>
      <c r="BG148" s="404"/>
      <c r="BH148" s="404"/>
      <c r="BI148" s="404"/>
    </row>
    <row r="149" spans="1:63" ht="16.5" customHeight="1">
      <c r="A149" s="24"/>
      <c r="B149" s="326" t="s">
        <v>256</v>
      </c>
      <c r="C149" s="326"/>
      <c r="D149" s="326"/>
      <c r="E149" s="326"/>
      <c r="F149" s="326"/>
      <c r="G149" s="326"/>
      <c r="H149" s="326"/>
      <c r="I149" s="326"/>
      <c r="J149" s="326"/>
      <c r="K149" s="326"/>
      <c r="L149" s="326"/>
      <c r="M149" s="326"/>
      <c r="N149" s="326"/>
      <c r="O149" s="326"/>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c r="AO149" s="326"/>
      <c r="AP149" s="326"/>
      <c r="AQ149" s="326"/>
      <c r="AR149" s="326"/>
      <c r="AS149" s="326"/>
      <c r="AT149" s="326"/>
      <c r="AU149" s="326"/>
      <c r="AV149" s="327"/>
      <c r="AW149" s="327"/>
      <c r="AX149" s="327"/>
      <c r="AY149" s="327"/>
      <c r="AZ149" s="327"/>
      <c r="BA149" s="327"/>
      <c r="BB149" s="327"/>
      <c r="BC149" s="327"/>
      <c r="BD149" s="327"/>
      <c r="BE149" s="327"/>
      <c r="BF149" s="327"/>
      <c r="BG149" s="327"/>
      <c r="BH149" s="327"/>
      <c r="BI149" s="24"/>
      <c r="BJ149" s="24"/>
      <c r="BK149" s="24"/>
    </row>
    <row r="150" spans="1:63" ht="16.5" customHeight="1">
      <c r="A150" s="24"/>
      <c r="B150" s="251" t="s">
        <v>257</v>
      </c>
      <c r="C150" s="251"/>
      <c r="D150" s="251"/>
      <c r="E150" s="251"/>
      <c r="F150" s="251"/>
      <c r="G150" s="251"/>
      <c r="H150" s="251"/>
      <c r="I150" s="251"/>
      <c r="J150" s="251"/>
      <c r="K150" s="251"/>
      <c r="L150" s="251" t="s">
        <v>258</v>
      </c>
      <c r="M150" s="251"/>
      <c r="N150" s="251"/>
      <c r="O150" s="251"/>
      <c r="P150" s="251"/>
      <c r="Q150" s="251"/>
      <c r="R150" s="251"/>
      <c r="S150" s="251"/>
      <c r="T150" s="251"/>
      <c r="U150" s="251" t="s">
        <v>259</v>
      </c>
      <c r="V150" s="251"/>
      <c r="W150" s="251"/>
      <c r="X150" s="251"/>
      <c r="Y150" s="251"/>
      <c r="Z150" s="251"/>
      <c r="AA150" s="251"/>
      <c r="AB150" s="251"/>
      <c r="AC150" s="251"/>
      <c r="AD150" s="251" t="s">
        <v>260</v>
      </c>
      <c r="AE150" s="251"/>
      <c r="AF150" s="251"/>
      <c r="AG150" s="251"/>
      <c r="AH150" s="251"/>
      <c r="AI150" s="251"/>
      <c r="AJ150" s="251"/>
      <c r="AK150" s="251"/>
      <c r="AL150" s="251"/>
      <c r="AM150" s="251" t="s">
        <v>261</v>
      </c>
      <c r="AN150" s="251"/>
      <c r="AO150" s="251"/>
      <c r="AP150" s="251"/>
      <c r="AQ150" s="251"/>
      <c r="AR150" s="251"/>
      <c r="AS150" s="251"/>
      <c r="AT150" s="251"/>
      <c r="AU150" s="251"/>
      <c r="AV150" s="329" t="s">
        <v>262</v>
      </c>
      <c r="AW150" s="329"/>
      <c r="AX150" s="329"/>
      <c r="AY150" s="329"/>
      <c r="AZ150" s="329"/>
      <c r="BA150" s="329"/>
      <c r="BB150" s="329"/>
      <c r="BC150" s="329"/>
      <c r="BD150" s="402"/>
      <c r="BE150" s="250"/>
      <c r="BF150" s="250"/>
      <c r="BG150" s="250"/>
      <c r="BH150" s="250"/>
      <c r="BI150" s="254"/>
      <c r="BJ150" s="24"/>
      <c r="BK150" s="24"/>
    </row>
    <row r="151" spans="1:63" ht="44.1" customHeight="1" thickBot="1">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251"/>
      <c r="AR151" s="251"/>
      <c r="AS151" s="251"/>
      <c r="AT151" s="251"/>
      <c r="AU151" s="251"/>
      <c r="AV151" s="437"/>
      <c r="AW151" s="437"/>
      <c r="AX151" s="437"/>
      <c r="AY151" s="437"/>
      <c r="AZ151" s="437"/>
      <c r="BA151" s="437"/>
      <c r="BB151" s="437"/>
      <c r="BC151" s="437"/>
      <c r="BD151" s="437"/>
      <c r="BE151" s="328" t="s">
        <v>263</v>
      </c>
      <c r="BF151" s="329"/>
      <c r="BG151" s="329"/>
      <c r="BH151" s="329"/>
      <c r="BI151" s="329"/>
    </row>
    <row r="152" spans="1:63" ht="54.6" customHeight="1" thickBot="1">
      <c r="B152" s="393" t="s">
        <v>264</v>
      </c>
      <c r="C152" s="394"/>
      <c r="D152" s="394"/>
      <c r="E152" s="394"/>
      <c r="F152" s="394"/>
      <c r="G152" s="394"/>
      <c r="H152" s="394"/>
      <c r="I152" s="394"/>
      <c r="J152" s="394"/>
      <c r="K152" s="395"/>
      <c r="L152" s="336"/>
      <c r="M152" s="337"/>
      <c r="N152" s="337"/>
      <c r="O152" s="337"/>
      <c r="P152" s="337"/>
      <c r="Q152" s="337"/>
      <c r="R152" s="337"/>
      <c r="S152" s="387" t="s">
        <v>265</v>
      </c>
      <c r="T152" s="396"/>
      <c r="U152" s="336"/>
      <c r="V152" s="337"/>
      <c r="W152" s="337"/>
      <c r="X152" s="337"/>
      <c r="Y152" s="337"/>
      <c r="Z152" s="337"/>
      <c r="AA152" s="337"/>
      <c r="AB152" s="387" t="s">
        <v>265</v>
      </c>
      <c r="AC152" s="396"/>
      <c r="AD152" s="336"/>
      <c r="AE152" s="337"/>
      <c r="AF152" s="337"/>
      <c r="AG152" s="337"/>
      <c r="AH152" s="337"/>
      <c r="AI152" s="337"/>
      <c r="AJ152" s="337"/>
      <c r="AK152" s="387" t="s">
        <v>265</v>
      </c>
      <c r="AL152" s="396"/>
      <c r="AM152" s="336"/>
      <c r="AN152" s="337"/>
      <c r="AO152" s="337"/>
      <c r="AP152" s="337"/>
      <c r="AQ152" s="337"/>
      <c r="AR152" s="337"/>
      <c r="AS152" s="337"/>
      <c r="AT152" s="387" t="s">
        <v>265</v>
      </c>
      <c r="AU152" s="388"/>
      <c r="AV152" s="389" t="str">
        <f>IF(OR(L152="",AM152=""),"",AM152-L152)</f>
        <v/>
      </c>
      <c r="AW152" s="390"/>
      <c r="AX152" s="390"/>
      <c r="AY152" s="390"/>
      <c r="AZ152" s="390"/>
      <c r="BA152" s="390"/>
      <c r="BB152" s="390"/>
      <c r="BC152" s="391" t="s">
        <v>265</v>
      </c>
      <c r="BD152" s="392"/>
      <c r="BE152" s="443">
        <v>0</v>
      </c>
      <c r="BF152" s="443"/>
      <c r="BG152" s="443"/>
      <c r="BH152" s="441" t="s">
        <v>265</v>
      </c>
      <c r="BI152" s="442"/>
    </row>
    <row r="153" spans="1:63" ht="54.6" customHeight="1">
      <c r="B153" s="251" t="s">
        <v>266</v>
      </c>
      <c r="C153" s="251"/>
      <c r="D153" s="251"/>
      <c r="E153" s="251"/>
      <c r="F153" s="251"/>
      <c r="G153" s="251"/>
      <c r="H153" s="251"/>
      <c r="I153" s="251"/>
      <c r="J153" s="251"/>
      <c r="K153" s="249"/>
      <c r="L153" s="397"/>
      <c r="M153" s="397"/>
      <c r="N153" s="397"/>
      <c r="O153" s="397"/>
      <c r="P153" s="397"/>
      <c r="Q153" s="397"/>
      <c r="R153" s="397"/>
      <c r="S153" s="397"/>
      <c r="T153" s="397"/>
      <c r="U153" s="397"/>
      <c r="V153" s="397"/>
      <c r="W153" s="397"/>
      <c r="X153" s="397"/>
      <c r="Y153" s="397"/>
      <c r="Z153" s="397"/>
      <c r="AA153" s="397"/>
      <c r="AB153" s="397"/>
      <c r="AC153" s="397"/>
      <c r="AD153" s="397"/>
      <c r="AE153" s="397"/>
      <c r="AF153" s="397"/>
      <c r="AG153" s="397"/>
      <c r="AH153" s="397"/>
      <c r="AI153" s="397"/>
      <c r="AJ153" s="397"/>
      <c r="AK153" s="397"/>
      <c r="AL153" s="397"/>
      <c r="AM153" s="397"/>
      <c r="AN153" s="397"/>
      <c r="AO153" s="397"/>
      <c r="AP153" s="397"/>
      <c r="AQ153" s="397"/>
      <c r="AR153" s="397"/>
      <c r="AS153" s="397"/>
      <c r="AT153" s="397"/>
      <c r="AU153" s="397"/>
      <c r="AV153" s="444"/>
      <c r="AW153" s="444"/>
      <c r="AX153" s="444"/>
      <c r="AY153" s="444"/>
      <c r="AZ153" s="444"/>
      <c r="BA153" s="444"/>
      <c r="BB153" s="444"/>
      <c r="BC153" s="444"/>
      <c r="BD153" s="444"/>
      <c r="BE153" s="397"/>
      <c r="BF153" s="397"/>
      <c r="BG153" s="397"/>
      <c r="BH153" s="397"/>
      <c r="BI153" s="397"/>
    </row>
    <row r="154" spans="1:63" ht="12" customHeight="1">
      <c r="B154" s="47"/>
      <c r="C154" s="47"/>
      <c r="D154" s="47"/>
      <c r="E154" s="47"/>
      <c r="F154" s="47"/>
      <c r="G154" s="47"/>
      <c r="H154" s="47"/>
      <c r="I154" s="47"/>
      <c r="J154" s="47"/>
      <c r="K154" s="47"/>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63" ht="12" customHeight="1">
      <c r="A155" s="48"/>
      <c r="B155" s="438" t="s">
        <v>267</v>
      </c>
      <c r="C155" s="438"/>
      <c r="D155" s="438"/>
      <c r="E155" s="438"/>
      <c r="F155" s="438"/>
      <c r="G155" s="438"/>
      <c r="H155" s="438"/>
      <c r="I155" s="438"/>
      <c r="J155" s="438"/>
      <c r="K155" s="438"/>
      <c r="L155" s="438"/>
      <c r="M155" s="438"/>
      <c r="N155" s="438"/>
      <c r="O155" s="438"/>
      <c r="P155" s="438"/>
      <c r="Q155" s="438"/>
      <c r="R155" s="438"/>
      <c r="S155" s="438"/>
      <c r="T155" s="438"/>
      <c r="U155" s="438"/>
      <c r="V155" s="438"/>
      <c r="W155" s="438"/>
      <c r="X155" s="438"/>
      <c r="Y155" s="438"/>
      <c r="Z155" s="438"/>
      <c r="AA155" s="438"/>
      <c r="AB155" s="438"/>
      <c r="AC155" s="438"/>
      <c r="AD155" s="438"/>
      <c r="AE155" s="438"/>
      <c r="AF155" s="438"/>
      <c r="AG155" s="438"/>
      <c r="AH155" s="438"/>
      <c r="AI155" s="438"/>
      <c r="AJ155" s="438"/>
      <c r="AK155" s="438"/>
      <c r="AL155" s="438"/>
      <c r="AM155" s="438"/>
      <c r="AN155" s="438"/>
      <c r="AO155" s="438"/>
      <c r="AP155" s="438"/>
      <c r="AQ155" s="438"/>
      <c r="AR155" s="438"/>
      <c r="AS155" s="438"/>
      <c r="AT155" s="438"/>
      <c r="AU155" s="438"/>
      <c r="AV155" s="439"/>
      <c r="AW155" s="439"/>
      <c r="AX155" s="439"/>
      <c r="AY155" s="439"/>
      <c r="AZ155" s="439"/>
      <c r="BA155" s="439"/>
      <c r="BB155" s="439"/>
      <c r="BC155" s="439"/>
      <c r="BD155" s="439"/>
      <c r="BE155" s="439"/>
      <c r="BF155" s="439"/>
      <c r="BG155" s="439"/>
      <c r="BH155" s="439"/>
      <c r="BI155" s="48"/>
      <c r="BJ155" s="48"/>
      <c r="BK155" s="48"/>
    </row>
    <row r="156" spans="1:63" ht="44.1" customHeight="1">
      <c r="B156" s="402" t="s">
        <v>268</v>
      </c>
      <c r="C156" s="440"/>
      <c r="D156" s="440"/>
      <c r="E156" s="440"/>
      <c r="F156" s="440"/>
      <c r="G156" s="440"/>
      <c r="H156" s="440"/>
      <c r="I156" s="440"/>
      <c r="J156" s="440"/>
      <c r="K156" s="328"/>
      <c r="L156" s="329" t="s">
        <v>269</v>
      </c>
      <c r="M156" s="329"/>
      <c r="N156" s="329"/>
      <c r="O156" s="329"/>
      <c r="P156" s="329"/>
      <c r="Q156" s="329"/>
      <c r="R156" s="329"/>
      <c r="S156" s="329"/>
      <c r="T156" s="329"/>
      <c r="U156" s="329" t="s">
        <v>259</v>
      </c>
      <c r="V156" s="329"/>
      <c r="W156" s="329"/>
      <c r="X156" s="329"/>
      <c r="Y156" s="329"/>
      <c r="Z156" s="329"/>
      <c r="AA156" s="329"/>
      <c r="AB156" s="329"/>
      <c r="AC156" s="329"/>
      <c r="AD156" s="329" t="s">
        <v>260</v>
      </c>
      <c r="AE156" s="329"/>
      <c r="AF156" s="329"/>
      <c r="AG156" s="329"/>
      <c r="AH156" s="329"/>
      <c r="AI156" s="329"/>
      <c r="AJ156" s="329"/>
      <c r="AK156" s="329"/>
      <c r="AL156" s="329"/>
      <c r="AM156" s="402" t="s">
        <v>261</v>
      </c>
      <c r="AN156" s="440"/>
      <c r="AO156" s="440"/>
      <c r="AP156" s="440"/>
      <c r="AQ156" s="440"/>
      <c r="AR156" s="440"/>
      <c r="AS156" s="440"/>
      <c r="AT156" s="440"/>
      <c r="AU156" s="440"/>
      <c r="AV156" s="329" t="s">
        <v>270</v>
      </c>
      <c r="AW156" s="329"/>
      <c r="AX156" s="329"/>
      <c r="AY156" s="329"/>
      <c r="AZ156" s="329"/>
      <c r="BA156" s="329"/>
      <c r="BB156" s="329"/>
      <c r="BC156" s="329"/>
      <c r="BD156" s="329"/>
      <c r="BE156" s="329"/>
      <c r="BF156" s="329"/>
      <c r="BG156" s="329"/>
      <c r="BH156" s="329"/>
      <c r="BI156" s="329"/>
    </row>
    <row r="157" spans="1:63" ht="54" customHeight="1">
      <c r="B157" s="402" t="s">
        <v>271</v>
      </c>
      <c r="C157" s="250"/>
      <c r="D157" s="250"/>
      <c r="E157" s="250"/>
      <c r="F157" s="250"/>
      <c r="G157" s="250"/>
      <c r="H157" s="250"/>
      <c r="I157" s="250"/>
      <c r="J157" s="250"/>
      <c r="K157" s="254"/>
      <c r="L157" s="343"/>
      <c r="M157" s="344"/>
      <c r="N157" s="344"/>
      <c r="O157" s="344"/>
      <c r="P157" s="344"/>
      <c r="Q157" s="344"/>
      <c r="R157" s="344"/>
      <c r="S157" s="345" t="s">
        <v>272</v>
      </c>
      <c r="T157" s="328"/>
      <c r="U157" s="343"/>
      <c r="V157" s="344"/>
      <c r="W157" s="344"/>
      <c r="X157" s="344"/>
      <c r="Y157" s="344"/>
      <c r="Z157" s="344"/>
      <c r="AA157" s="344"/>
      <c r="AB157" s="345" t="s">
        <v>272</v>
      </c>
      <c r="AC157" s="328"/>
      <c r="AD157" s="343"/>
      <c r="AE157" s="344"/>
      <c r="AF157" s="344"/>
      <c r="AG157" s="344"/>
      <c r="AH157" s="344"/>
      <c r="AI157" s="344"/>
      <c r="AJ157" s="344"/>
      <c r="AK157" s="345" t="s">
        <v>272</v>
      </c>
      <c r="AL157" s="328"/>
      <c r="AM157" s="343"/>
      <c r="AN157" s="344"/>
      <c r="AO157" s="344"/>
      <c r="AP157" s="344"/>
      <c r="AQ157" s="344"/>
      <c r="AR157" s="344"/>
      <c r="AS157" s="344"/>
      <c r="AT157" s="345" t="s">
        <v>272</v>
      </c>
      <c r="AU157" s="328"/>
      <c r="AV157" s="397"/>
      <c r="AW157" s="397"/>
      <c r="AX157" s="397"/>
      <c r="AY157" s="397"/>
      <c r="AZ157" s="397"/>
      <c r="BA157" s="397"/>
      <c r="BB157" s="397"/>
      <c r="BC157" s="397"/>
      <c r="BD157" s="397"/>
      <c r="BE157" s="397"/>
      <c r="BF157" s="397"/>
      <c r="BG157" s="397"/>
      <c r="BH157" s="397"/>
      <c r="BI157" s="397"/>
    </row>
    <row r="158" spans="1:63" ht="54" customHeight="1">
      <c r="B158" s="402" t="s">
        <v>273</v>
      </c>
      <c r="C158" s="250"/>
      <c r="D158" s="250"/>
      <c r="E158" s="250"/>
      <c r="F158" s="250"/>
      <c r="G158" s="250"/>
      <c r="H158" s="250"/>
      <c r="I158" s="250"/>
      <c r="J158" s="250"/>
      <c r="K158" s="254"/>
      <c r="L158" s="343"/>
      <c r="M158" s="344"/>
      <c r="N158" s="344"/>
      <c r="O158" s="344"/>
      <c r="P158" s="344"/>
      <c r="Q158" s="344"/>
      <c r="R158" s="344"/>
      <c r="S158" s="345" t="s">
        <v>274</v>
      </c>
      <c r="T158" s="328"/>
      <c r="U158" s="343"/>
      <c r="V158" s="344"/>
      <c r="W158" s="344"/>
      <c r="X158" s="344"/>
      <c r="Y158" s="344"/>
      <c r="Z158" s="344"/>
      <c r="AA158" s="344"/>
      <c r="AB158" s="345" t="s">
        <v>609</v>
      </c>
      <c r="AC158" s="328"/>
      <c r="AD158" s="343"/>
      <c r="AE158" s="344"/>
      <c r="AF158" s="344"/>
      <c r="AG158" s="344"/>
      <c r="AH158" s="344"/>
      <c r="AI158" s="344"/>
      <c r="AJ158" s="344"/>
      <c r="AK158" s="345" t="s">
        <v>274</v>
      </c>
      <c r="AL158" s="328"/>
      <c r="AM158" s="343"/>
      <c r="AN158" s="344"/>
      <c r="AO158" s="344"/>
      <c r="AP158" s="344"/>
      <c r="AQ158" s="344"/>
      <c r="AR158" s="344"/>
      <c r="AS158" s="344"/>
      <c r="AT158" s="345" t="s">
        <v>274</v>
      </c>
      <c r="AU158" s="328"/>
      <c r="AV158" s="397"/>
      <c r="AW158" s="397"/>
      <c r="AX158" s="397"/>
      <c r="AY158" s="397"/>
      <c r="AZ158" s="397"/>
      <c r="BA158" s="397"/>
      <c r="BB158" s="397"/>
      <c r="BC158" s="397"/>
      <c r="BD158" s="397"/>
      <c r="BE158" s="397"/>
      <c r="BF158" s="397"/>
      <c r="BG158" s="397"/>
      <c r="BH158" s="397"/>
      <c r="BI158" s="397"/>
    </row>
    <row r="159" spans="1:63" s="87" customFormat="1" ht="12" customHeight="1">
      <c r="B159" s="339" t="s">
        <v>275</v>
      </c>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39"/>
      <c r="AO159" s="339"/>
      <c r="AP159" s="339"/>
      <c r="AQ159" s="339"/>
      <c r="AR159" s="339"/>
      <c r="AS159" s="339"/>
      <c r="AT159" s="339"/>
      <c r="AU159" s="339"/>
      <c r="AV159" s="339"/>
      <c r="AW159" s="339"/>
      <c r="AX159" s="339"/>
      <c r="AY159" s="339"/>
      <c r="AZ159" s="339"/>
      <c r="BA159" s="339"/>
      <c r="BB159" s="339"/>
      <c r="BC159" s="339"/>
      <c r="BD159" s="339"/>
      <c r="BE159" s="339"/>
      <c r="BF159" s="339"/>
      <c r="BG159" s="339"/>
      <c r="BH159" s="339"/>
      <c r="BI159" s="339"/>
    </row>
    <row r="160" spans="1:63" s="87" customFormat="1" ht="12" customHeight="1">
      <c r="B160" s="339" t="s">
        <v>276</v>
      </c>
      <c r="C160" s="339"/>
      <c r="D160" s="339"/>
      <c r="E160" s="339"/>
      <c r="F160" s="339"/>
      <c r="G160" s="339"/>
      <c r="H160" s="339"/>
      <c r="I160" s="339"/>
      <c r="J160" s="339"/>
      <c r="K160" s="339"/>
      <c r="L160" s="339"/>
      <c r="M160" s="339"/>
      <c r="N160" s="339"/>
      <c r="O160" s="339"/>
      <c r="P160" s="339"/>
      <c r="Q160" s="339"/>
      <c r="R160" s="339"/>
      <c r="S160" s="339"/>
      <c r="T160" s="339"/>
      <c r="U160" s="339"/>
      <c r="V160" s="339"/>
      <c r="W160" s="339"/>
      <c r="X160" s="339"/>
      <c r="Y160" s="339"/>
      <c r="Z160" s="339"/>
      <c r="AA160" s="339"/>
      <c r="AB160" s="339"/>
      <c r="AC160" s="339"/>
      <c r="AD160" s="339"/>
      <c r="AE160" s="339"/>
      <c r="AF160" s="339"/>
      <c r="AG160" s="339"/>
      <c r="AH160" s="339"/>
      <c r="AI160" s="339"/>
      <c r="AJ160" s="339"/>
      <c r="AK160" s="339"/>
      <c r="AL160" s="339"/>
      <c r="AM160" s="339"/>
      <c r="AN160" s="339"/>
      <c r="AO160" s="339"/>
      <c r="AP160" s="339"/>
      <c r="AQ160" s="339"/>
      <c r="AR160" s="339"/>
      <c r="AS160" s="339"/>
      <c r="AT160" s="339"/>
      <c r="AU160" s="339"/>
      <c r="AV160" s="339"/>
      <c r="AW160" s="339"/>
      <c r="AX160" s="339"/>
      <c r="AY160" s="339"/>
      <c r="AZ160" s="339"/>
      <c r="BA160" s="339"/>
      <c r="BB160" s="339"/>
      <c r="BC160" s="339"/>
      <c r="BD160" s="339"/>
      <c r="BE160" s="339"/>
      <c r="BF160" s="339"/>
      <c r="BG160" s="339"/>
      <c r="BH160" s="339"/>
      <c r="BI160" s="339"/>
    </row>
    <row r="161" spans="2:61" s="87" customFormat="1" ht="9.75" customHeight="1">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row>
    <row r="162" spans="2:61" ht="14.25" customHeight="1">
      <c r="B162" s="414" t="s">
        <v>592</v>
      </c>
      <c r="C162" s="414"/>
      <c r="D162" s="414"/>
      <c r="E162" s="414"/>
      <c r="F162" s="414"/>
      <c r="G162" s="414"/>
      <c r="H162" s="414"/>
      <c r="I162" s="414"/>
      <c r="J162" s="414"/>
      <c r="K162" s="414"/>
      <c r="L162" s="414"/>
      <c r="M162" s="414"/>
      <c r="N162" s="414"/>
      <c r="O162" s="414"/>
      <c r="P162" s="414"/>
      <c r="Q162" s="414"/>
      <c r="R162" s="414"/>
      <c r="S162" s="414"/>
      <c r="T162" s="414"/>
      <c r="U162" s="414"/>
      <c r="V162" s="414"/>
      <c r="W162" s="414"/>
      <c r="X162" s="414"/>
      <c r="Y162" s="414"/>
      <c r="Z162" s="414"/>
      <c r="AA162" s="414"/>
      <c r="AB162" s="414"/>
      <c r="AC162" s="414"/>
      <c r="AD162" s="414"/>
      <c r="AE162" s="414"/>
      <c r="AF162" s="414"/>
      <c r="AG162" s="414"/>
      <c r="AH162" s="414"/>
      <c r="AI162" s="414"/>
      <c r="AJ162" s="414"/>
      <c r="AK162" s="414"/>
      <c r="AL162" s="414"/>
      <c r="AM162" s="414"/>
      <c r="AN162" s="414"/>
      <c r="AO162" s="414"/>
      <c r="AP162" s="414"/>
      <c r="AQ162" s="414"/>
      <c r="AR162" s="414"/>
      <c r="AS162" s="414"/>
      <c r="AT162" s="414"/>
      <c r="AU162" s="414"/>
      <c r="AV162" s="414"/>
      <c r="AW162" s="414"/>
      <c r="AX162" s="414"/>
      <c r="AY162" s="414"/>
      <c r="AZ162" s="414"/>
      <c r="BA162" s="414"/>
      <c r="BB162" s="414"/>
      <c r="BC162" s="414"/>
      <c r="BD162" s="414"/>
      <c r="BE162" s="414"/>
      <c r="BF162" s="414"/>
      <c r="BG162" s="414"/>
      <c r="BH162" s="414"/>
      <c r="BI162" s="414"/>
    </row>
    <row r="163" spans="2:61" ht="51" customHeight="1">
      <c r="B163" s="415" t="s">
        <v>277</v>
      </c>
      <c r="C163" s="415"/>
      <c r="D163" s="415"/>
      <c r="E163" s="415"/>
      <c r="F163" s="415"/>
      <c r="G163" s="415"/>
      <c r="H163" s="415"/>
      <c r="I163" s="415"/>
      <c r="J163" s="415"/>
      <c r="K163" s="415"/>
      <c r="L163" s="415"/>
      <c r="M163" s="415"/>
      <c r="N163" s="415"/>
      <c r="O163" s="415"/>
      <c r="P163" s="415"/>
      <c r="Q163" s="415"/>
      <c r="R163" s="415"/>
      <c r="S163" s="415"/>
      <c r="T163" s="416"/>
      <c r="U163" s="415" t="s">
        <v>591</v>
      </c>
      <c r="V163" s="415"/>
      <c r="W163" s="415"/>
      <c r="X163" s="415"/>
      <c r="Y163" s="415"/>
      <c r="Z163" s="415"/>
      <c r="AA163" s="415"/>
      <c r="AB163" s="415"/>
      <c r="AC163" s="415"/>
      <c r="AD163" s="415"/>
      <c r="AE163" s="415"/>
      <c r="AF163" s="415"/>
      <c r="AG163" s="415"/>
      <c r="AH163" s="415"/>
      <c r="AI163" s="415"/>
      <c r="AJ163" s="415"/>
      <c r="AK163" s="415"/>
      <c r="AL163" s="415"/>
      <c r="AM163" s="415" t="s">
        <v>278</v>
      </c>
      <c r="AN163" s="415"/>
      <c r="AO163" s="415"/>
      <c r="AP163" s="415"/>
      <c r="AQ163" s="415"/>
      <c r="AR163" s="415"/>
      <c r="AS163" s="415"/>
      <c r="AT163" s="415"/>
      <c r="AU163" s="415"/>
      <c r="AV163" s="415"/>
      <c r="AW163" s="415"/>
      <c r="AX163" s="415"/>
      <c r="AY163" s="415"/>
      <c r="AZ163" s="415"/>
      <c r="BA163" s="415"/>
      <c r="BB163" s="415"/>
      <c r="BC163" s="415"/>
      <c r="BD163" s="415"/>
      <c r="BE163" s="415"/>
      <c r="BF163" s="415"/>
      <c r="BG163" s="415"/>
      <c r="BH163" s="415"/>
      <c r="BI163" s="415"/>
    </row>
    <row r="164" spans="2:61" ht="29.25" customHeight="1">
      <c r="B164" s="417"/>
      <c r="C164" s="418"/>
      <c r="D164" s="418"/>
      <c r="E164" s="418"/>
      <c r="F164" s="418"/>
      <c r="G164" s="418"/>
      <c r="H164" s="418"/>
      <c r="I164" s="418"/>
      <c r="J164" s="418"/>
      <c r="K164" s="418"/>
      <c r="L164" s="418"/>
      <c r="M164" s="418"/>
      <c r="N164" s="418"/>
      <c r="O164" s="418"/>
      <c r="P164" s="418"/>
      <c r="Q164" s="418"/>
      <c r="R164" s="418"/>
      <c r="S164" s="418"/>
      <c r="T164" s="419"/>
      <c r="U164" s="338" t="str">
        <f>IFERROR(BB91/10000,"")</f>
        <v/>
      </c>
      <c r="V164" s="250"/>
      <c r="W164" s="250"/>
      <c r="X164" s="250"/>
      <c r="Y164" s="250"/>
      <c r="Z164" s="250"/>
      <c r="AA164" s="250"/>
      <c r="AB164" s="250"/>
      <c r="AC164" s="250"/>
      <c r="AD164" s="250"/>
      <c r="AE164" s="250"/>
      <c r="AF164" s="250"/>
      <c r="AG164" s="250"/>
      <c r="AH164" s="250"/>
      <c r="AI164" s="250"/>
      <c r="AJ164" s="250"/>
      <c r="AK164" s="250"/>
      <c r="AL164" s="254"/>
      <c r="AM164" s="420" t="str">
        <f>IF(B164="","",IF(B164&gt;U164,"○","×"))</f>
        <v/>
      </c>
      <c r="AN164" s="420"/>
      <c r="AO164" s="420"/>
      <c r="AP164" s="420"/>
      <c r="AQ164" s="420"/>
      <c r="AR164" s="420"/>
      <c r="AS164" s="420"/>
      <c r="AT164" s="420"/>
      <c r="AU164" s="420"/>
      <c r="AV164" s="420"/>
      <c r="AW164" s="420"/>
      <c r="AX164" s="420"/>
      <c r="AY164" s="420"/>
      <c r="AZ164" s="420"/>
      <c r="BA164" s="420"/>
      <c r="BB164" s="420"/>
      <c r="BC164" s="420"/>
      <c r="BD164" s="420"/>
      <c r="BE164" s="420"/>
      <c r="BF164" s="420"/>
      <c r="BG164" s="420"/>
      <c r="BH164" s="420"/>
      <c r="BI164" s="420"/>
    </row>
    <row r="165" spans="2:61" s="87" customFormat="1" ht="11.25" customHeight="1">
      <c r="B165" s="403" t="s">
        <v>279</v>
      </c>
      <c r="C165" s="403"/>
      <c r="D165" s="403"/>
      <c r="E165" s="403"/>
      <c r="F165" s="403"/>
      <c r="G165" s="403"/>
      <c r="H165" s="403"/>
      <c r="I165" s="403"/>
      <c r="J165" s="403"/>
      <c r="K165" s="403"/>
      <c r="L165" s="403"/>
      <c r="M165" s="403"/>
      <c r="N165" s="403"/>
      <c r="O165" s="403"/>
      <c r="P165" s="403"/>
      <c r="Q165" s="403"/>
      <c r="R165" s="403"/>
      <c r="S165" s="403"/>
      <c r="T165" s="403"/>
      <c r="U165" s="403"/>
      <c r="V165" s="403"/>
      <c r="W165" s="403"/>
      <c r="X165" s="403"/>
      <c r="Y165" s="403"/>
      <c r="Z165" s="403"/>
      <c r="AA165" s="403"/>
      <c r="AB165" s="403"/>
      <c r="AC165" s="403"/>
      <c r="AD165" s="403"/>
      <c r="AE165" s="403"/>
      <c r="AF165" s="403"/>
      <c r="AG165" s="403"/>
      <c r="AH165" s="403"/>
      <c r="AI165" s="403"/>
      <c r="AJ165" s="403"/>
      <c r="AK165" s="403"/>
      <c r="AL165" s="403"/>
      <c r="AM165" s="286"/>
      <c r="AN165" s="286"/>
      <c r="AO165" s="286"/>
      <c r="AP165" s="286"/>
      <c r="AQ165" s="286"/>
      <c r="AR165" s="286"/>
      <c r="AS165" s="286"/>
      <c r="AT165" s="286"/>
      <c r="AU165" s="286"/>
      <c r="AV165" s="286"/>
      <c r="AW165" s="286"/>
      <c r="AX165" s="286"/>
      <c r="AY165" s="286"/>
      <c r="AZ165" s="286"/>
      <c r="BA165" s="286"/>
      <c r="BB165" s="286"/>
      <c r="BC165" s="286"/>
      <c r="BD165" s="286"/>
      <c r="BE165" s="286"/>
      <c r="BF165" s="286"/>
      <c r="BG165" s="286"/>
      <c r="BH165" s="286"/>
    </row>
    <row r="166" spans="2:61" s="87" customFormat="1" ht="11.25" customHeight="1">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row>
    <row r="167" spans="2:61" s="87" customFormat="1" ht="18" customHeight="1">
      <c r="B167" s="404" t="s">
        <v>280</v>
      </c>
      <c r="C167" s="404"/>
      <c r="D167" s="404"/>
      <c r="E167" s="404"/>
      <c r="F167" s="404"/>
      <c r="G167" s="404"/>
      <c r="H167" s="404"/>
      <c r="I167" s="404"/>
      <c r="J167" s="404"/>
      <c r="K167" s="404"/>
      <c r="L167" s="404"/>
      <c r="M167" s="404"/>
      <c r="N167" s="404"/>
      <c r="O167" s="404"/>
      <c r="P167" s="404"/>
      <c r="Q167" s="404"/>
      <c r="R167" s="404"/>
      <c r="S167" s="404"/>
      <c r="T167" s="404"/>
      <c r="U167" s="404"/>
      <c r="V167" s="404"/>
      <c r="W167" s="404"/>
      <c r="X167" s="404"/>
      <c r="Y167" s="404"/>
      <c r="Z167" s="404"/>
      <c r="AA167" s="404"/>
      <c r="AB167" s="404"/>
      <c r="AC167" s="404"/>
      <c r="AD167" s="404"/>
      <c r="AE167" s="404"/>
      <c r="AF167" s="404"/>
      <c r="AG167" s="404"/>
      <c r="AH167" s="404"/>
      <c r="AI167" s="404"/>
      <c r="AJ167" s="404"/>
      <c r="AK167" s="404"/>
      <c r="AL167" s="404"/>
      <c r="AM167" s="404"/>
      <c r="AN167" s="404"/>
      <c r="AO167" s="404"/>
      <c r="AP167" s="404"/>
      <c r="AQ167" s="404"/>
      <c r="AR167" s="404"/>
      <c r="AS167" s="404"/>
      <c r="AT167" s="404"/>
      <c r="AU167" s="404"/>
      <c r="AV167" s="404"/>
      <c r="AW167" s="404"/>
      <c r="AX167" s="404"/>
      <c r="AY167" s="404"/>
      <c r="AZ167" s="404"/>
      <c r="BA167" s="404"/>
      <c r="BB167" s="404"/>
      <c r="BC167" s="404"/>
      <c r="BD167" s="404"/>
      <c r="BE167" s="404"/>
      <c r="BF167" s="404"/>
      <c r="BG167" s="404"/>
      <c r="BH167" s="404"/>
      <c r="BI167" s="404"/>
    </row>
    <row r="168" spans="2:61" s="87" customFormat="1" ht="19.5" customHeight="1">
      <c r="B168" s="421" t="s">
        <v>281</v>
      </c>
      <c r="C168" s="421"/>
      <c r="D168" s="421"/>
      <c r="E168" s="421"/>
      <c r="F168" s="421"/>
      <c r="G168" s="421"/>
      <c r="H168" s="421"/>
      <c r="I168" s="516" t="s">
        <v>282</v>
      </c>
      <c r="J168" s="517"/>
      <c r="K168" s="517"/>
      <c r="L168" s="518"/>
      <c r="M168" s="516" t="s">
        <v>283</v>
      </c>
      <c r="N168" s="517"/>
      <c r="O168" s="517"/>
      <c r="P168" s="517"/>
      <c r="Q168" s="517"/>
      <c r="R168" s="518"/>
      <c r="S168" s="415" t="s">
        <v>284</v>
      </c>
      <c r="T168" s="415"/>
      <c r="U168" s="415"/>
      <c r="V168" s="415"/>
      <c r="W168" s="415"/>
      <c r="X168" s="415"/>
      <c r="Y168" s="415"/>
      <c r="Z168" s="415"/>
      <c r="AA168" s="415"/>
      <c r="AB168" s="415"/>
      <c r="AC168" s="415"/>
      <c r="AD168" s="415"/>
      <c r="AE168" s="415"/>
      <c r="AF168" s="415"/>
      <c r="AG168" s="415"/>
      <c r="AH168" s="415"/>
      <c r="AI168" s="415"/>
      <c r="AJ168" s="415"/>
      <c r="AK168" s="415" t="s">
        <v>285</v>
      </c>
      <c r="AL168" s="415"/>
      <c r="AM168" s="415"/>
      <c r="AN168" s="415"/>
      <c r="AO168" s="415"/>
      <c r="AP168" s="415"/>
      <c r="AQ168" s="415"/>
      <c r="AR168" s="415"/>
      <c r="AS168" s="415"/>
      <c r="AT168" s="415"/>
      <c r="AU168" s="415"/>
      <c r="AV168" s="415"/>
      <c r="AW168" s="423" t="s">
        <v>23</v>
      </c>
      <c r="AX168" s="423"/>
      <c r="AY168" s="423"/>
      <c r="AZ168" s="423"/>
      <c r="BA168" s="423"/>
      <c r="BB168" s="423"/>
      <c r="BC168" s="423"/>
      <c r="BD168" s="423"/>
      <c r="BE168" s="110"/>
      <c r="BF168" s="110"/>
      <c r="BG168" s="110"/>
      <c r="BH168" s="110"/>
    </row>
    <row r="169" spans="2:61" s="87" customFormat="1" ht="38.25" customHeight="1">
      <c r="B169" s="421"/>
      <c r="C169" s="421"/>
      <c r="D169" s="421"/>
      <c r="E169" s="421"/>
      <c r="F169" s="421"/>
      <c r="G169" s="421"/>
      <c r="H169" s="421"/>
      <c r="I169" s="519"/>
      <c r="J169" s="520"/>
      <c r="K169" s="520"/>
      <c r="L169" s="521"/>
      <c r="M169" s="519"/>
      <c r="N169" s="520"/>
      <c r="O169" s="520"/>
      <c r="P169" s="520"/>
      <c r="Q169" s="520"/>
      <c r="R169" s="521"/>
      <c r="S169" s="405" t="s">
        <v>286</v>
      </c>
      <c r="T169" s="405"/>
      <c r="U169" s="405"/>
      <c r="V169" s="405"/>
      <c r="W169" s="405"/>
      <c r="X169" s="405"/>
      <c r="Y169" s="406" t="s">
        <v>287</v>
      </c>
      <c r="Z169" s="406"/>
      <c r="AA169" s="406"/>
      <c r="AB169" s="406"/>
      <c r="AC169" s="406"/>
      <c r="AD169" s="406"/>
      <c r="AE169" s="406" t="s">
        <v>288</v>
      </c>
      <c r="AF169" s="406"/>
      <c r="AG169" s="406"/>
      <c r="AH169" s="406"/>
      <c r="AI169" s="406"/>
      <c r="AJ169" s="406"/>
      <c r="AK169" s="421" t="s">
        <v>289</v>
      </c>
      <c r="AL169" s="421"/>
      <c r="AM169" s="421"/>
      <c r="AN169" s="421"/>
      <c r="AO169" s="421"/>
      <c r="AP169" s="421"/>
      <c r="AQ169" s="421" t="s">
        <v>290</v>
      </c>
      <c r="AR169" s="421"/>
      <c r="AS169" s="421"/>
      <c r="AT169" s="421"/>
      <c r="AU169" s="421"/>
      <c r="AV169" s="421"/>
      <c r="AW169" s="423"/>
      <c r="AX169" s="423"/>
      <c r="AY169" s="423"/>
      <c r="AZ169" s="423"/>
      <c r="BA169" s="423"/>
      <c r="BB169" s="423"/>
      <c r="BC169" s="423"/>
      <c r="BD169" s="423"/>
      <c r="BE169" s="110"/>
      <c r="BF169" s="110"/>
      <c r="BG169" s="110"/>
      <c r="BH169" s="110"/>
    </row>
    <row r="170" spans="2:61" s="87" customFormat="1" ht="15" customHeight="1">
      <c r="B170" s="386" t="str">
        <f>IF(B88=0,"",B88)</f>
        <v/>
      </c>
      <c r="C170" s="386"/>
      <c r="D170" s="386"/>
      <c r="E170" s="386"/>
      <c r="F170" s="386"/>
      <c r="G170" s="386"/>
      <c r="H170" s="386"/>
      <c r="I170" s="354" t="str">
        <f>IF(F88=0,"",F88)</f>
        <v/>
      </c>
      <c r="J170" s="355"/>
      <c r="K170" s="355"/>
      <c r="L170" s="356"/>
      <c r="M170" s="354" t="str">
        <f>IF(J88=0,"",J88)</f>
        <v/>
      </c>
      <c r="N170" s="355"/>
      <c r="O170" s="355"/>
      <c r="P170" s="355"/>
      <c r="Q170" s="355"/>
      <c r="R170" s="356"/>
      <c r="S170" s="374"/>
      <c r="T170" s="374"/>
      <c r="U170" s="374"/>
      <c r="V170" s="374"/>
      <c r="W170" s="374"/>
      <c r="X170" s="374"/>
      <c r="Y170" s="347" t="s">
        <v>111</v>
      </c>
      <c r="Z170" s="347"/>
      <c r="AA170" s="347"/>
      <c r="AB170" s="347"/>
      <c r="AC170" s="347"/>
      <c r="AD170" s="347"/>
      <c r="AE170" s="381" t="s">
        <v>500</v>
      </c>
      <c r="AF170" s="382"/>
      <c r="AG170" s="382"/>
      <c r="AH170" s="382"/>
      <c r="AI170" s="382"/>
      <c r="AJ170" s="382"/>
      <c r="AK170" s="407" t="s">
        <v>111</v>
      </c>
      <c r="AL170" s="408"/>
      <c r="AM170" s="408"/>
      <c r="AN170" s="408"/>
      <c r="AO170" s="408"/>
      <c r="AP170" s="409"/>
      <c r="AQ170" s="347" t="s">
        <v>291</v>
      </c>
      <c r="AR170" s="347"/>
      <c r="AS170" s="347"/>
      <c r="AT170" s="347"/>
      <c r="AU170" s="347"/>
      <c r="AV170" s="347"/>
      <c r="AW170" s="424"/>
      <c r="AX170" s="425"/>
      <c r="AY170" s="425"/>
      <c r="AZ170" s="425"/>
      <c r="BA170" s="425"/>
      <c r="BB170" s="425"/>
      <c r="BC170" s="425"/>
      <c r="BD170" s="426"/>
      <c r="BE170" s="110"/>
      <c r="BF170" s="110"/>
      <c r="BG170" s="110"/>
      <c r="BH170" s="110"/>
    </row>
    <row r="171" spans="2:61" s="87" customFormat="1" ht="15" customHeight="1">
      <c r="B171" s="386"/>
      <c r="C171" s="386"/>
      <c r="D171" s="386"/>
      <c r="E171" s="386"/>
      <c r="F171" s="386"/>
      <c r="G171" s="386"/>
      <c r="H171" s="386"/>
      <c r="I171" s="357"/>
      <c r="J171" s="358"/>
      <c r="K171" s="358"/>
      <c r="L171" s="359"/>
      <c r="M171" s="357"/>
      <c r="N171" s="358"/>
      <c r="O171" s="358"/>
      <c r="P171" s="358"/>
      <c r="Q171" s="358"/>
      <c r="R171" s="359"/>
      <c r="S171" s="374"/>
      <c r="T171" s="374"/>
      <c r="U171" s="374"/>
      <c r="V171" s="374"/>
      <c r="W171" s="374"/>
      <c r="X171" s="374"/>
      <c r="Y171" s="347"/>
      <c r="Z171" s="347"/>
      <c r="AA171" s="347"/>
      <c r="AB171" s="347"/>
      <c r="AC171" s="347"/>
      <c r="AD171" s="347"/>
      <c r="AE171" s="383" t="s">
        <v>292</v>
      </c>
      <c r="AF171" s="384"/>
      <c r="AG171" s="384"/>
      <c r="AH171" s="384"/>
      <c r="AI171" s="384"/>
      <c r="AJ171" s="385"/>
      <c r="AK171" s="410"/>
      <c r="AL171" s="411"/>
      <c r="AM171" s="411"/>
      <c r="AN171" s="411"/>
      <c r="AO171" s="411"/>
      <c r="AP171" s="412"/>
      <c r="AQ171" s="347"/>
      <c r="AR171" s="347"/>
      <c r="AS171" s="347"/>
      <c r="AT171" s="347"/>
      <c r="AU171" s="347"/>
      <c r="AV171" s="347"/>
      <c r="AW171" s="427"/>
      <c r="AX171" s="428"/>
      <c r="AY171" s="428"/>
      <c r="AZ171" s="428"/>
      <c r="BA171" s="428"/>
      <c r="BB171" s="428"/>
      <c r="BC171" s="428"/>
      <c r="BD171" s="429"/>
      <c r="BE171" s="110"/>
      <c r="BF171" s="110"/>
      <c r="BG171" s="110"/>
      <c r="BH171" s="110"/>
    </row>
    <row r="172" spans="2:61" s="87" customFormat="1" ht="15" customHeight="1">
      <c r="B172" s="413" t="str">
        <f>IF(B89=0,"",B89)</f>
        <v/>
      </c>
      <c r="C172" s="413"/>
      <c r="D172" s="413"/>
      <c r="E172" s="413"/>
      <c r="F172" s="413"/>
      <c r="G172" s="413"/>
      <c r="H172" s="413"/>
      <c r="I172" s="348" t="str">
        <f>IF(F89=0,"",F89)</f>
        <v/>
      </c>
      <c r="J172" s="349"/>
      <c r="K172" s="349"/>
      <c r="L172" s="350"/>
      <c r="M172" s="348" t="str">
        <f>IF(J89=0,"",J89)</f>
        <v/>
      </c>
      <c r="N172" s="349"/>
      <c r="O172" s="349"/>
      <c r="P172" s="349"/>
      <c r="Q172" s="349"/>
      <c r="R172" s="350"/>
      <c r="S172" s="347"/>
      <c r="T172" s="347"/>
      <c r="U172" s="347"/>
      <c r="V172" s="347"/>
      <c r="W172" s="347"/>
      <c r="X172" s="347"/>
      <c r="Y172" s="347" t="s">
        <v>111</v>
      </c>
      <c r="Z172" s="347"/>
      <c r="AA172" s="347"/>
      <c r="AB172" s="347"/>
      <c r="AC172" s="347"/>
      <c r="AD172" s="347"/>
      <c r="AE172" s="381" t="s">
        <v>500</v>
      </c>
      <c r="AF172" s="382"/>
      <c r="AG172" s="382"/>
      <c r="AH172" s="382"/>
      <c r="AI172" s="382"/>
      <c r="AJ172" s="382"/>
      <c r="AK172" s="347" t="s">
        <v>111</v>
      </c>
      <c r="AL172" s="347"/>
      <c r="AM172" s="347"/>
      <c r="AN172" s="347"/>
      <c r="AO172" s="347"/>
      <c r="AP172" s="347"/>
      <c r="AQ172" s="347" t="s">
        <v>291</v>
      </c>
      <c r="AR172" s="347"/>
      <c r="AS172" s="347"/>
      <c r="AT172" s="347"/>
      <c r="AU172" s="347"/>
      <c r="AV172" s="347"/>
      <c r="AW172" s="424"/>
      <c r="AX172" s="425"/>
      <c r="AY172" s="425"/>
      <c r="AZ172" s="425"/>
      <c r="BA172" s="425"/>
      <c r="BB172" s="425"/>
      <c r="BC172" s="425"/>
      <c r="BD172" s="426"/>
      <c r="BE172" s="110"/>
      <c r="BF172" s="110"/>
      <c r="BG172" s="110"/>
      <c r="BH172" s="110"/>
    </row>
    <row r="173" spans="2:61" s="87" customFormat="1" ht="15" customHeight="1">
      <c r="B173" s="413"/>
      <c r="C173" s="413"/>
      <c r="D173" s="413"/>
      <c r="E173" s="413"/>
      <c r="F173" s="413"/>
      <c r="G173" s="413"/>
      <c r="H173" s="413"/>
      <c r="I173" s="351"/>
      <c r="J173" s="352"/>
      <c r="K173" s="352"/>
      <c r="L173" s="353"/>
      <c r="M173" s="351"/>
      <c r="N173" s="352"/>
      <c r="O173" s="352"/>
      <c r="P173" s="352"/>
      <c r="Q173" s="352"/>
      <c r="R173" s="353"/>
      <c r="S173" s="347"/>
      <c r="T173" s="347"/>
      <c r="U173" s="347"/>
      <c r="V173" s="347"/>
      <c r="W173" s="347"/>
      <c r="X173" s="347"/>
      <c r="Y173" s="347"/>
      <c r="Z173" s="347"/>
      <c r="AA173" s="347"/>
      <c r="AB173" s="347"/>
      <c r="AC173" s="347"/>
      <c r="AD173" s="347"/>
      <c r="AE173" s="383" t="s">
        <v>292</v>
      </c>
      <c r="AF173" s="384"/>
      <c r="AG173" s="384"/>
      <c r="AH173" s="384"/>
      <c r="AI173" s="384"/>
      <c r="AJ173" s="385"/>
      <c r="AK173" s="347"/>
      <c r="AL173" s="347"/>
      <c r="AM173" s="347"/>
      <c r="AN173" s="347"/>
      <c r="AO173" s="347"/>
      <c r="AP173" s="347"/>
      <c r="AQ173" s="347"/>
      <c r="AR173" s="347"/>
      <c r="AS173" s="347"/>
      <c r="AT173" s="347"/>
      <c r="AU173" s="347"/>
      <c r="AV173" s="347"/>
      <c r="AW173" s="427"/>
      <c r="AX173" s="428"/>
      <c r="AY173" s="428"/>
      <c r="AZ173" s="428"/>
      <c r="BA173" s="428"/>
      <c r="BB173" s="428"/>
      <c r="BC173" s="428"/>
      <c r="BD173" s="429"/>
      <c r="BE173" s="110"/>
      <c r="BF173" s="110"/>
      <c r="BG173" s="110"/>
      <c r="BH173" s="110"/>
    </row>
    <row r="174" spans="2:61" s="87" customFormat="1" ht="15" customHeight="1">
      <c r="B174" s="386" t="str">
        <f>IF(B90=0,"",B90)</f>
        <v/>
      </c>
      <c r="C174" s="386"/>
      <c r="D174" s="386"/>
      <c r="E174" s="386"/>
      <c r="F174" s="386"/>
      <c r="G174" s="386"/>
      <c r="H174" s="386"/>
      <c r="I174" s="354" t="str">
        <f>IF(F90=0,"",F90)</f>
        <v/>
      </c>
      <c r="J174" s="355"/>
      <c r="K174" s="355"/>
      <c r="L174" s="356"/>
      <c r="M174" s="354" t="str">
        <f>IF(J90=0,"",J90)</f>
        <v/>
      </c>
      <c r="N174" s="355"/>
      <c r="O174" s="355"/>
      <c r="P174" s="355"/>
      <c r="Q174" s="355"/>
      <c r="R174" s="356"/>
      <c r="S174" s="347"/>
      <c r="T174" s="347"/>
      <c r="U174" s="347"/>
      <c r="V174" s="347"/>
      <c r="W174" s="347"/>
      <c r="X174" s="347"/>
      <c r="Y174" s="347" t="s">
        <v>111</v>
      </c>
      <c r="Z174" s="347"/>
      <c r="AA174" s="347"/>
      <c r="AB174" s="347"/>
      <c r="AC174" s="347"/>
      <c r="AD174" s="347"/>
      <c r="AE174" s="381" t="s">
        <v>500</v>
      </c>
      <c r="AF174" s="382"/>
      <c r="AG174" s="382"/>
      <c r="AH174" s="382"/>
      <c r="AI174" s="382"/>
      <c r="AJ174" s="382"/>
      <c r="AK174" s="347" t="s">
        <v>111</v>
      </c>
      <c r="AL174" s="347"/>
      <c r="AM174" s="347"/>
      <c r="AN174" s="347"/>
      <c r="AO174" s="347"/>
      <c r="AP174" s="347"/>
      <c r="AQ174" s="347" t="s">
        <v>111</v>
      </c>
      <c r="AR174" s="347"/>
      <c r="AS174" s="347"/>
      <c r="AT174" s="347"/>
      <c r="AU174" s="347"/>
      <c r="AV174" s="347"/>
      <c r="AW174" s="424"/>
      <c r="AX174" s="425"/>
      <c r="AY174" s="425"/>
      <c r="AZ174" s="425"/>
      <c r="BA174" s="425"/>
      <c r="BB174" s="425"/>
      <c r="BC174" s="425"/>
      <c r="BD174" s="426"/>
      <c r="BE174" s="110"/>
      <c r="BF174" s="110"/>
      <c r="BG174" s="110"/>
      <c r="BH174" s="110"/>
    </row>
    <row r="175" spans="2:61" s="87" customFormat="1" ht="15" customHeight="1">
      <c r="B175" s="386"/>
      <c r="C175" s="386"/>
      <c r="D175" s="386"/>
      <c r="E175" s="386"/>
      <c r="F175" s="386"/>
      <c r="G175" s="386"/>
      <c r="H175" s="386"/>
      <c r="I175" s="357"/>
      <c r="J175" s="358"/>
      <c r="K175" s="358"/>
      <c r="L175" s="359"/>
      <c r="M175" s="357"/>
      <c r="N175" s="358"/>
      <c r="O175" s="358"/>
      <c r="P175" s="358"/>
      <c r="Q175" s="358"/>
      <c r="R175" s="359"/>
      <c r="S175" s="347"/>
      <c r="T175" s="347"/>
      <c r="U175" s="347"/>
      <c r="V175" s="347"/>
      <c r="W175" s="347"/>
      <c r="X175" s="347"/>
      <c r="Y175" s="347"/>
      <c r="Z175" s="347"/>
      <c r="AA175" s="347"/>
      <c r="AB175" s="347"/>
      <c r="AC175" s="347"/>
      <c r="AD175" s="347"/>
      <c r="AE175" s="383" t="s">
        <v>292</v>
      </c>
      <c r="AF175" s="384"/>
      <c r="AG175" s="384"/>
      <c r="AH175" s="384"/>
      <c r="AI175" s="384"/>
      <c r="AJ175" s="385"/>
      <c r="AK175" s="347"/>
      <c r="AL175" s="347"/>
      <c r="AM175" s="347"/>
      <c r="AN175" s="347"/>
      <c r="AO175" s="347"/>
      <c r="AP175" s="347"/>
      <c r="AQ175" s="347"/>
      <c r="AR175" s="347"/>
      <c r="AS175" s="347"/>
      <c r="AT175" s="347"/>
      <c r="AU175" s="347"/>
      <c r="AV175" s="347"/>
      <c r="AW175" s="427"/>
      <c r="AX175" s="428"/>
      <c r="AY175" s="428"/>
      <c r="AZ175" s="428"/>
      <c r="BA175" s="428"/>
      <c r="BB175" s="428"/>
      <c r="BC175" s="428"/>
      <c r="BD175" s="429"/>
      <c r="BE175" s="110"/>
      <c r="BF175" s="110"/>
      <c r="BG175" s="110"/>
      <c r="BH175" s="110"/>
    </row>
    <row r="176" spans="2:61" ht="16.5" customHeight="1">
      <c r="B176" s="332" t="s">
        <v>293</v>
      </c>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c r="AJ176" s="332"/>
      <c r="AK176" s="332"/>
      <c r="AL176" s="332"/>
      <c r="AM176" s="332"/>
      <c r="AN176" s="332"/>
      <c r="AO176" s="332"/>
      <c r="AP176" s="332"/>
      <c r="AQ176" s="332"/>
      <c r="AR176" s="332"/>
      <c r="AS176" s="332"/>
      <c r="AT176" s="332"/>
      <c r="AU176" s="332"/>
      <c r="AV176" s="332"/>
      <c r="AW176" s="332"/>
      <c r="AX176" s="332"/>
      <c r="AY176" s="332"/>
      <c r="AZ176" s="332"/>
      <c r="BA176" s="332"/>
      <c r="BB176" s="332"/>
      <c r="BC176" s="332"/>
      <c r="BD176" s="332"/>
      <c r="BE176" s="332"/>
      <c r="BF176" s="332"/>
      <c r="BG176" s="332"/>
      <c r="BH176" s="332"/>
      <c r="BI176" s="87"/>
    </row>
    <row r="177" spans="2:93" ht="30" customHeight="1">
      <c r="B177" s="286" t="s">
        <v>294</v>
      </c>
      <c r="C177" s="286"/>
      <c r="D177" s="286"/>
      <c r="E177" s="286"/>
      <c r="F177" s="286"/>
      <c r="G177" s="286"/>
      <c r="H177" s="286"/>
      <c r="I177" s="286"/>
      <c r="J177" s="286"/>
      <c r="K177" s="286"/>
      <c r="L177" s="286"/>
      <c r="M177" s="286"/>
      <c r="N177" s="286"/>
      <c r="O177" s="286"/>
      <c r="P177" s="286"/>
      <c r="Q177" s="286"/>
      <c r="R177" s="286"/>
      <c r="S177" s="286"/>
      <c r="T177" s="286"/>
      <c r="U177" s="286"/>
      <c r="V177" s="286"/>
      <c r="W177" s="286"/>
      <c r="X177" s="286"/>
      <c r="Y177" s="286"/>
      <c r="Z177" s="286"/>
      <c r="AA177" s="286"/>
      <c r="AB177" s="286"/>
      <c r="AC177" s="286"/>
      <c r="AD177" s="286"/>
      <c r="AE177" s="286"/>
      <c r="AF177" s="286"/>
      <c r="AG177" s="286"/>
      <c r="AH177" s="286"/>
      <c r="AI177" s="286"/>
      <c r="AJ177" s="286"/>
      <c r="AK177" s="286"/>
      <c r="AL177" s="286"/>
      <c r="AM177" s="286"/>
      <c r="AN177" s="286"/>
      <c r="AO177" s="286"/>
      <c r="AP177" s="286"/>
      <c r="AQ177" s="286"/>
      <c r="AR177" s="286"/>
      <c r="AS177" s="286"/>
      <c r="AT177" s="286"/>
      <c r="AU177" s="286"/>
      <c r="AV177" s="286"/>
      <c r="AW177" s="286"/>
      <c r="AX177" s="286"/>
      <c r="AY177" s="286"/>
      <c r="AZ177" s="286"/>
      <c r="BA177" s="286"/>
      <c r="BB177" s="286"/>
      <c r="BC177" s="286"/>
      <c r="BD177" s="286"/>
      <c r="BE177" s="286"/>
      <c r="BF177" s="286"/>
      <c r="BG177" s="286"/>
      <c r="BH177" s="286"/>
      <c r="BI177" s="87"/>
    </row>
    <row r="178" spans="2:93" ht="12" customHeight="1">
      <c r="B178" s="332" t="s">
        <v>295</v>
      </c>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c r="AD178" s="332"/>
      <c r="AE178" s="332"/>
      <c r="AF178" s="332"/>
      <c r="AG178" s="332"/>
      <c r="AH178" s="332"/>
      <c r="AI178" s="332"/>
      <c r="AJ178" s="332"/>
      <c r="AK178" s="332"/>
      <c r="AL178" s="332"/>
      <c r="AM178" s="332"/>
      <c r="AN178" s="332"/>
      <c r="AO178" s="332"/>
      <c r="AP178" s="332"/>
      <c r="AQ178" s="332"/>
      <c r="AR178" s="332"/>
      <c r="AS178" s="332"/>
      <c r="AT178" s="332"/>
      <c r="AU178" s="332"/>
      <c r="AV178" s="332"/>
      <c r="AW178" s="332"/>
      <c r="AX178" s="332"/>
      <c r="AY178" s="332"/>
      <c r="AZ178" s="332"/>
      <c r="BA178" s="332"/>
      <c r="BB178" s="332"/>
      <c r="BC178" s="332"/>
      <c r="BD178" s="332"/>
      <c r="BE178" s="332"/>
      <c r="BF178" s="332"/>
      <c r="BG178" s="332"/>
      <c r="BH178" s="332"/>
      <c r="BI178" s="87"/>
    </row>
    <row r="179" spans="2:93" s="87" customFormat="1" ht="11.25" customHeight="1">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row>
    <row r="180" spans="2:93" ht="16.5" customHeight="1">
      <c r="B180" s="380" t="s">
        <v>296</v>
      </c>
      <c r="C180" s="380"/>
      <c r="D180" s="380"/>
      <c r="E180" s="380"/>
      <c r="F180" s="380"/>
      <c r="G180" s="380"/>
      <c r="H180" s="380"/>
      <c r="I180" s="380"/>
      <c r="J180" s="380"/>
      <c r="K180" s="380"/>
      <c r="L180" s="380"/>
      <c r="M180" s="380"/>
      <c r="N180" s="380"/>
      <c r="O180" s="380"/>
      <c r="P180" s="380"/>
      <c r="Q180" s="380"/>
      <c r="R180" s="380"/>
      <c r="S180" s="380"/>
      <c r="T180" s="380"/>
      <c r="U180" s="380"/>
      <c r="V180" s="380"/>
      <c r="W180" s="380"/>
      <c r="X180" s="380"/>
      <c r="Y180" s="380"/>
      <c r="Z180" s="380"/>
      <c r="AA180" s="380"/>
      <c r="AB180" s="380"/>
      <c r="AC180" s="380"/>
      <c r="AD180" s="380"/>
      <c r="AE180" s="380"/>
      <c r="AF180" s="380"/>
      <c r="AG180" s="380"/>
      <c r="AH180" s="380"/>
      <c r="AI180" s="380"/>
      <c r="AJ180" s="380"/>
      <c r="AK180" s="380"/>
      <c r="AL180" s="380"/>
      <c r="AM180" s="380"/>
      <c r="AN180" s="380"/>
      <c r="AO180" s="380"/>
      <c r="AP180" s="380"/>
      <c r="AQ180" s="380"/>
      <c r="AR180" s="380"/>
      <c r="AS180" s="380"/>
      <c r="AT180" s="380"/>
      <c r="AU180" s="380"/>
      <c r="AV180" s="380"/>
      <c r="AW180" s="380"/>
      <c r="AX180" s="380"/>
      <c r="AY180" s="380"/>
      <c r="AZ180" s="380"/>
      <c r="BA180" s="380"/>
      <c r="BB180" s="380"/>
      <c r="BC180" s="380"/>
      <c r="BD180" s="380"/>
      <c r="BE180" s="380"/>
      <c r="BF180" s="380"/>
      <c r="BG180" s="380"/>
      <c r="BH180" s="380"/>
    </row>
    <row r="181" spans="2:93" ht="38.25" customHeight="1">
      <c r="B181" s="333" t="s">
        <v>297</v>
      </c>
      <c r="C181" s="317"/>
      <c r="D181" s="317"/>
      <c r="E181" s="317"/>
      <c r="F181" s="317"/>
      <c r="G181" s="317"/>
      <c r="H181" s="317"/>
      <c r="I181" s="317"/>
      <c r="J181" s="317"/>
      <c r="K181" s="317"/>
      <c r="L181" s="317"/>
      <c r="M181" s="317"/>
      <c r="N181" s="317"/>
      <c r="O181" s="317"/>
      <c r="P181" s="317"/>
      <c r="Q181" s="317"/>
      <c r="R181" s="317"/>
      <c r="S181" s="318"/>
      <c r="T181" s="330" t="s">
        <v>298</v>
      </c>
      <c r="U181" s="330"/>
      <c r="V181" s="330"/>
      <c r="W181" s="330"/>
      <c r="X181" s="330"/>
      <c r="Y181" s="330"/>
      <c r="Z181" s="330"/>
      <c r="AA181" s="330"/>
      <c r="AB181" s="330"/>
      <c r="AC181" s="330"/>
      <c r="AD181" s="330"/>
      <c r="AE181" s="330"/>
      <c r="AF181" s="330"/>
      <c r="AG181" s="330"/>
      <c r="AH181" s="330"/>
      <c r="AI181" s="330"/>
      <c r="AJ181" s="330"/>
      <c r="AK181" s="330"/>
      <c r="AL181" s="330"/>
      <c r="AM181" s="330"/>
      <c r="AN181" s="330"/>
      <c r="AO181" s="330"/>
      <c r="AP181" s="330"/>
      <c r="AQ181" s="330"/>
      <c r="AR181" s="330"/>
      <c r="AS181" s="330"/>
      <c r="AT181" s="330"/>
      <c r="AU181" s="330"/>
      <c r="AV181" s="249" t="s">
        <v>299</v>
      </c>
      <c r="AW181" s="250"/>
      <c r="AX181" s="250"/>
      <c r="AY181" s="250"/>
      <c r="AZ181" s="254"/>
      <c r="BA181" s="316" t="s">
        <v>300</v>
      </c>
      <c r="BB181" s="317"/>
      <c r="BC181" s="317"/>
      <c r="BD181" s="317"/>
      <c r="BE181" s="317"/>
      <c r="BF181" s="317"/>
      <c r="BG181" s="317"/>
      <c r="BH181" s="318"/>
      <c r="BI181" s="50"/>
    </row>
    <row r="182" spans="2:93" ht="18.75" customHeight="1">
      <c r="B182" s="399" t="s">
        <v>301</v>
      </c>
      <c r="C182" s="400"/>
      <c r="D182" s="400"/>
      <c r="E182" s="400"/>
      <c r="F182" s="400"/>
      <c r="G182" s="400"/>
      <c r="H182" s="400"/>
      <c r="I182" s="400"/>
      <c r="J182" s="400"/>
      <c r="K182" s="400"/>
      <c r="L182" s="400"/>
      <c r="M182" s="400"/>
      <c r="N182" s="400"/>
      <c r="O182" s="400"/>
      <c r="P182" s="400"/>
      <c r="Q182" s="400"/>
      <c r="R182" s="400"/>
      <c r="S182" s="401"/>
      <c r="T182" s="334"/>
      <c r="U182" s="334"/>
      <c r="V182" s="334"/>
      <c r="W182" s="334"/>
      <c r="X182" s="334"/>
      <c r="Y182" s="334"/>
      <c r="Z182" s="334"/>
      <c r="AA182" s="334"/>
      <c r="AB182" s="334"/>
      <c r="AC182" s="334"/>
      <c r="AD182" s="334"/>
      <c r="AE182" s="334"/>
      <c r="AF182" s="334"/>
      <c r="AG182" s="334"/>
      <c r="AH182" s="334"/>
      <c r="AI182" s="334"/>
      <c r="AJ182" s="334"/>
      <c r="AK182" s="334"/>
      <c r="AL182" s="334"/>
      <c r="AM182" s="334"/>
      <c r="AN182" s="334"/>
      <c r="AO182" s="334"/>
      <c r="AP182" s="334"/>
      <c r="AQ182" s="334"/>
      <c r="AR182" s="334"/>
      <c r="AS182" s="334"/>
      <c r="AT182" s="334"/>
      <c r="AU182" s="334"/>
      <c r="AV182" s="322"/>
      <c r="AW182" s="323"/>
      <c r="AX182" s="323"/>
      <c r="AY182" s="323"/>
      <c r="AZ182" s="324"/>
      <c r="BA182" s="316"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17"/>
      <c r="BC182" s="317"/>
      <c r="BD182" s="317"/>
      <c r="BE182" s="317"/>
      <c r="BF182" s="317"/>
      <c r="BG182" s="317"/>
      <c r="BH182" s="318"/>
      <c r="BI182" s="50"/>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row>
    <row r="183" spans="2:93" ht="81" customHeight="1">
      <c r="B183" s="309" t="s">
        <v>302</v>
      </c>
      <c r="C183" s="310"/>
      <c r="D183" s="310"/>
      <c r="E183" s="310"/>
      <c r="F183" s="310"/>
      <c r="G183" s="310"/>
      <c r="H183" s="310"/>
      <c r="I183" s="310"/>
      <c r="J183" s="310"/>
      <c r="K183" s="310"/>
      <c r="L183" s="310"/>
      <c r="M183" s="310"/>
      <c r="N183" s="310"/>
      <c r="O183" s="310"/>
      <c r="P183" s="310"/>
      <c r="Q183" s="310"/>
      <c r="R183" s="310"/>
      <c r="S183" s="311"/>
      <c r="T183" s="331" t="s">
        <v>303</v>
      </c>
      <c r="U183" s="331"/>
      <c r="V183" s="331"/>
      <c r="W183" s="331"/>
      <c r="X183" s="331"/>
      <c r="Y183" s="331"/>
      <c r="Z183" s="331"/>
      <c r="AA183" s="331"/>
      <c r="AB183" s="331"/>
      <c r="AC183" s="331"/>
      <c r="AD183" s="331"/>
      <c r="AE183" s="331"/>
      <c r="AF183" s="331"/>
      <c r="AG183" s="331"/>
      <c r="AH183" s="331"/>
      <c r="AI183" s="331"/>
      <c r="AJ183" s="331"/>
      <c r="AK183" s="331"/>
      <c r="AL183" s="331"/>
      <c r="AM183" s="331"/>
      <c r="AN183" s="331"/>
      <c r="AO183" s="331"/>
      <c r="AP183" s="331"/>
      <c r="AQ183" s="331"/>
      <c r="AR183" s="331"/>
      <c r="AS183" s="331"/>
      <c r="AT183" s="331"/>
      <c r="AU183" s="331"/>
      <c r="AV183" s="287" t="s">
        <v>291</v>
      </c>
      <c r="AW183" s="288"/>
      <c r="AX183" s="288"/>
      <c r="AY183" s="288"/>
      <c r="AZ183" s="289"/>
      <c r="BA183" s="316">
        <f>IF(AV183="○",5,0)</f>
        <v>0</v>
      </c>
      <c r="BB183" s="317"/>
      <c r="BC183" s="317"/>
      <c r="BD183" s="317"/>
      <c r="BE183" s="317"/>
      <c r="BF183" s="317"/>
      <c r="BG183" s="317"/>
      <c r="BH183" s="318"/>
    </row>
    <row r="184" spans="2:93" ht="70.5" customHeight="1">
      <c r="B184" s="309" t="s">
        <v>304</v>
      </c>
      <c r="C184" s="310"/>
      <c r="D184" s="310"/>
      <c r="E184" s="310"/>
      <c r="F184" s="310"/>
      <c r="G184" s="310"/>
      <c r="H184" s="310"/>
      <c r="I184" s="310"/>
      <c r="J184" s="310"/>
      <c r="K184" s="310"/>
      <c r="L184" s="310"/>
      <c r="M184" s="310"/>
      <c r="N184" s="310"/>
      <c r="O184" s="310"/>
      <c r="P184" s="310"/>
      <c r="Q184" s="310"/>
      <c r="R184" s="310"/>
      <c r="S184" s="311"/>
      <c r="T184" s="319" t="s">
        <v>305</v>
      </c>
      <c r="U184" s="320"/>
      <c r="V184" s="320"/>
      <c r="W184" s="320"/>
      <c r="X184" s="320"/>
      <c r="Y184" s="320"/>
      <c r="Z184" s="320"/>
      <c r="AA184" s="320"/>
      <c r="AB184" s="320"/>
      <c r="AC184" s="320"/>
      <c r="AD184" s="320"/>
      <c r="AE184" s="320"/>
      <c r="AF184" s="320"/>
      <c r="AG184" s="320"/>
      <c r="AH184" s="320"/>
      <c r="AI184" s="320"/>
      <c r="AJ184" s="320"/>
      <c r="AK184" s="320"/>
      <c r="AL184" s="320"/>
      <c r="AM184" s="320"/>
      <c r="AN184" s="320"/>
      <c r="AO184" s="320"/>
      <c r="AP184" s="320"/>
      <c r="AQ184" s="320"/>
      <c r="AR184" s="320"/>
      <c r="AS184" s="320"/>
      <c r="AT184" s="320"/>
      <c r="AU184" s="321"/>
      <c r="AV184" s="244" t="str">
        <f>IF(OR(T64=TRUE,AN64=TRUE),"○","－")</f>
        <v>－</v>
      </c>
      <c r="AW184" s="245"/>
      <c r="AX184" s="245"/>
      <c r="AY184" s="245"/>
      <c r="AZ184" s="246"/>
      <c r="BA184" s="316">
        <f>IF(AV184="○",5,0)</f>
        <v>0</v>
      </c>
      <c r="BB184" s="317"/>
      <c r="BC184" s="317"/>
      <c r="BD184" s="317"/>
      <c r="BE184" s="317"/>
      <c r="BF184" s="317"/>
      <c r="BG184" s="317"/>
      <c r="BH184" s="318"/>
      <c r="BI184" s="120"/>
      <c r="BL184" s="27"/>
      <c r="BM184" s="27"/>
    </row>
    <row r="185" spans="2:93" ht="135" customHeight="1">
      <c r="B185" s="309" t="s">
        <v>306</v>
      </c>
      <c r="C185" s="310"/>
      <c r="D185" s="310"/>
      <c r="E185" s="310"/>
      <c r="F185" s="310"/>
      <c r="G185" s="310"/>
      <c r="H185" s="310"/>
      <c r="I185" s="310"/>
      <c r="J185" s="310"/>
      <c r="K185" s="310"/>
      <c r="L185" s="310"/>
      <c r="M185" s="310"/>
      <c r="N185" s="310"/>
      <c r="O185" s="310"/>
      <c r="P185" s="310"/>
      <c r="Q185" s="310"/>
      <c r="R185" s="310"/>
      <c r="S185" s="311"/>
      <c r="T185" s="319" t="s">
        <v>307</v>
      </c>
      <c r="U185" s="320"/>
      <c r="V185" s="320"/>
      <c r="W185" s="320"/>
      <c r="X185" s="320"/>
      <c r="Y185" s="320"/>
      <c r="Z185" s="320"/>
      <c r="AA185" s="320"/>
      <c r="AB185" s="320"/>
      <c r="AC185" s="320"/>
      <c r="AD185" s="320"/>
      <c r="AE185" s="320"/>
      <c r="AF185" s="320"/>
      <c r="AG185" s="320"/>
      <c r="AH185" s="320"/>
      <c r="AI185" s="320"/>
      <c r="AJ185" s="320"/>
      <c r="AK185" s="320"/>
      <c r="AL185" s="320"/>
      <c r="AM185" s="320"/>
      <c r="AN185" s="320"/>
      <c r="AO185" s="320"/>
      <c r="AP185" s="320"/>
      <c r="AQ185" s="320"/>
      <c r="AR185" s="320"/>
      <c r="AS185" s="320"/>
      <c r="AT185" s="320"/>
      <c r="AU185" s="321"/>
      <c r="AV185" s="316" t="str">
        <f>IF(OR(AK170="○",AK172="○",AK174="○"),"○","－")</f>
        <v>－</v>
      </c>
      <c r="AW185" s="317"/>
      <c r="AX185" s="317"/>
      <c r="AY185" s="317"/>
      <c r="AZ185" s="318"/>
      <c r="BA185" s="316">
        <f>IF(AV185="○",15,0)</f>
        <v>0</v>
      </c>
      <c r="BB185" s="317"/>
      <c r="BC185" s="317"/>
      <c r="BD185" s="317"/>
      <c r="BE185" s="317"/>
      <c r="BF185" s="317"/>
      <c r="BG185" s="317"/>
      <c r="BH185" s="318"/>
      <c r="BI185" s="120"/>
      <c r="BL185" s="27"/>
      <c r="BM185" s="27"/>
    </row>
    <row r="186" spans="2:93" ht="111.75" customHeight="1">
      <c r="B186" s="309" t="s">
        <v>308</v>
      </c>
      <c r="C186" s="310"/>
      <c r="D186" s="310"/>
      <c r="E186" s="310"/>
      <c r="F186" s="310"/>
      <c r="G186" s="310"/>
      <c r="H186" s="310"/>
      <c r="I186" s="310"/>
      <c r="J186" s="310"/>
      <c r="K186" s="310"/>
      <c r="L186" s="310"/>
      <c r="M186" s="310"/>
      <c r="N186" s="310"/>
      <c r="O186" s="310"/>
      <c r="P186" s="310"/>
      <c r="Q186" s="310"/>
      <c r="R186" s="310"/>
      <c r="S186" s="311"/>
      <c r="T186" s="319" t="s">
        <v>309</v>
      </c>
      <c r="U186" s="320"/>
      <c r="V186" s="320"/>
      <c r="W186" s="320"/>
      <c r="X186" s="320"/>
      <c r="Y186" s="320"/>
      <c r="Z186" s="320"/>
      <c r="AA186" s="320"/>
      <c r="AB186" s="320"/>
      <c r="AC186" s="320"/>
      <c r="AD186" s="320"/>
      <c r="AE186" s="320"/>
      <c r="AF186" s="320"/>
      <c r="AG186" s="320"/>
      <c r="AH186" s="320"/>
      <c r="AI186" s="320"/>
      <c r="AJ186" s="320"/>
      <c r="AK186" s="320"/>
      <c r="AL186" s="320"/>
      <c r="AM186" s="320"/>
      <c r="AN186" s="320"/>
      <c r="AO186" s="320"/>
      <c r="AP186" s="320"/>
      <c r="AQ186" s="320"/>
      <c r="AR186" s="320"/>
      <c r="AS186" s="320"/>
      <c r="AT186" s="320"/>
      <c r="AU186" s="321"/>
      <c r="AV186" s="287" t="s">
        <v>291</v>
      </c>
      <c r="AW186" s="288"/>
      <c r="AX186" s="288"/>
      <c r="AY186" s="288"/>
      <c r="AZ186" s="289"/>
      <c r="BA186" s="316">
        <f>IF(AV186="○",10,0)</f>
        <v>0</v>
      </c>
      <c r="BB186" s="317"/>
      <c r="BC186" s="317"/>
      <c r="BD186" s="317"/>
      <c r="BE186" s="317"/>
      <c r="BF186" s="317"/>
      <c r="BG186" s="317"/>
      <c r="BH186" s="318"/>
      <c r="BL186" s="27"/>
      <c r="BM186" s="27"/>
    </row>
    <row r="187" spans="2:93" ht="27.75" customHeight="1">
      <c r="B187" s="309" t="s">
        <v>310</v>
      </c>
      <c r="C187" s="310"/>
      <c r="D187" s="310"/>
      <c r="E187" s="310"/>
      <c r="F187" s="310"/>
      <c r="G187" s="310"/>
      <c r="H187" s="310"/>
      <c r="I187" s="310"/>
      <c r="J187" s="310"/>
      <c r="K187" s="310"/>
      <c r="L187" s="310"/>
      <c r="M187" s="310"/>
      <c r="N187" s="310"/>
      <c r="O187" s="310"/>
      <c r="P187" s="310"/>
      <c r="Q187" s="310"/>
      <c r="R187" s="310"/>
      <c r="S187" s="311"/>
      <c r="T187" s="319" t="s">
        <v>311</v>
      </c>
      <c r="U187" s="320"/>
      <c r="V187" s="320"/>
      <c r="W187" s="320"/>
      <c r="X187" s="320"/>
      <c r="Y187" s="320"/>
      <c r="Z187" s="320"/>
      <c r="AA187" s="320"/>
      <c r="AB187" s="320"/>
      <c r="AC187" s="320"/>
      <c r="AD187" s="320"/>
      <c r="AE187" s="320"/>
      <c r="AF187" s="320"/>
      <c r="AG187" s="320"/>
      <c r="AH187" s="320"/>
      <c r="AI187" s="320"/>
      <c r="AJ187" s="320"/>
      <c r="AK187" s="320"/>
      <c r="AL187" s="320"/>
      <c r="AM187" s="320"/>
      <c r="AN187" s="320"/>
      <c r="AO187" s="320"/>
      <c r="AP187" s="320"/>
      <c r="AQ187" s="320"/>
      <c r="AR187" s="320"/>
      <c r="AS187" s="320"/>
      <c r="AT187" s="320"/>
      <c r="AU187" s="321"/>
      <c r="AV187" s="287" t="s">
        <v>291</v>
      </c>
      <c r="AW187" s="288"/>
      <c r="AX187" s="288"/>
      <c r="AY187" s="288"/>
      <c r="AZ187" s="289"/>
      <c r="BA187" s="316">
        <f>IF(AV187="○",5,0)</f>
        <v>0</v>
      </c>
      <c r="BB187" s="317"/>
      <c r="BC187" s="317"/>
      <c r="BD187" s="317"/>
      <c r="BE187" s="317"/>
      <c r="BF187" s="317"/>
      <c r="BG187" s="317"/>
      <c r="BH187" s="318"/>
      <c r="BL187" s="27"/>
      <c r="BM187" s="27"/>
    </row>
    <row r="188" spans="2:93" ht="29.25" customHeight="1">
      <c r="B188" s="309" t="s">
        <v>312</v>
      </c>
      <c r="C188" s="310"/>
      <c r="D188" s="310"/>
      <c r="E188" s="310"/>
      <c r="F188" s="310"/>
      <c r="G188" s="310"/>
      <c r="H188" s="310"/>
      <c r="I188" s="310"/>
      <c r="J188" s="310"/>
      <c r="K188" s="310"/>
      <c r="L188" s="310"/>
      <c r="M188" s="310"/>
      <c r="N188" s="310"/>
      <c r="O188" s="310"/>
      <c r="P188" s="310"/>
      <c r="Q188" s="310"/>
      <c r="R188" s="310"/>
      <c r="S188" s="311"/>
      <c r="T188" s="319" t="s">
        <v>313</v>
      </c>
      <c r="U188" s="320"/>
      <c r="V188" s="320"/>
      <c r="W188" s="320"/>
      <c r="X188" s="320"/>
      <c r="Y188" s="320"/>
      <c r="Z188" s="320"/>
      <c r="AA188" s="320"/>
      <c r="AB188" s="320"/>
      <c r="AC188" s="320"/>
      <c r="AD188" s="320"/>
      <c r="AE188" s="320"/>
      <c r="AF188" s="320"/>
      <c r="AG188" s="320"/>
      <c r="AH188" s="320"/>
      <c r="AI188" s="320"/>
      <c r="AJ188" s="320"/>
      <c r="AK188" s="320"/>
      <c r="AL188" s="320"/>
      <c r="AM188" s="320"/>
      <c r="AN188" s="320"/>
      <c r="AO188" s="320"/>
      <c r="AP188" s="320"/>
      <c r="AQ188" s="320"/>
      <c r="AR188" s="320"/>
      <c r="AS188" s="320"/>
      <c r="AT188" s="320"/>
      <c r="AU188" s="321"/>
      <c r="AV188" s="316" t="str">
        <f>IF(OR(AQ170="○",AQ172="○",AQ174="○"),"○","－")</f>
        <v>－</v>
      </c>
      <c r="AW188" s="317"/>
      <c r="AX188" s="317"/>
      <c r="AY188" s="317"/>
      <c r="AZ188" s="318"/>
      <c r="BA188" s="316">
        <f t="shared" ref="BA188:BA190" si="0">IF(AV188="○",5,0)</f>
        <v>0</v>
      </c>
      <c r="BB188" s="317"/>
      <c r="BC188" s="317"/>
      <c r="BD188" s="317"/>
      <c r="BE188" s="317"/>
      <c r="BF188" s="317"/>
      <c r="BG188" s="317"/>
      <c r="BH188" s="318"/>
      <c r="BL188" s="27"/>
      <c r="BM188" s="27"/>
    </row>
    <row r="189" spans="2:93" ht="29.25" customHeight="1">
      <c r="B189" s="309" t="s">
        <v>314</v>
      </c>
      <c r="C189" s="310"/>
      <c r="D189" s="310"/>
      <c r="E189" s="310"/>
      <c r="F189" s="310"/>
      <c r="G189" s="310"/>
      <c r="H189" s="310"/>
      <c r="I189" s="310"/>
      <c r="J189" s="310"/>
      <c r="K189" s="310"/>
      <c r="L189" s="310"/>
      <c r="M189" s="310"/>
      <c r="N189" s="310"/>
      <c r="O189" s="310"/>
      <c r="P189" s="310"/>
      <c r="Q189" s="310"/>
      <c r="R189" s="310"/>
      <c r="S189" s="311"/>
      <c r="T189" s="319" t="s">
        <v>315</v>
      </c>
      <c r="U189" s="320"/>
      <c r="V189" s="320"/>
      <c r="W189" s="320"/>
      <c r="X189" s="320"/>
      <c r="Y189" s="320"/>
      <c r="Z189" s="320"/>
      <c r="AA189" s="320"/>
      <c r="AB189" s="320"/>
      <c r="AC189" s="320"/>
      <c r="AD189" s="320"/>
      <c r="AE189" s="320"/>
      <c r="AF189" s="320"/>
      <c r="AG189" s="320"/>
      <c r="AH189" s="320"/>
      <c r="AI189" s="320"/>
      <c r="AJ189" s="320"/>
      <c r="AK189" s="320"/>
      <c r="AL189" s="320"/>
      <c r="AM189" s="320"/>
      <c r="AN189" s="320"/>
      <c r="AO189" s="320"/>
      <c r="AP189" s="320"/>
      <c r="AQ189" s="320"/>
      <c r="AR189" s="320"/>
      <c r="AS189" s="320"/>
      <c r="AT189" s="320"/>
      <c r="AU189" s="321"/>
      <c r="AV189" s="287" t="s">
        <v>291</v>
      </c>
      <c r="AW189" s="288"/>
      <c r="AX189" s="288"/>
      <c r="AY189" s="288"/>
      <c r="AZ189" s="289"/>
      <c r="BA189" s="316">
        <f t="shared" si="0"/>
        <v>0</v>
      </c>
      <c r="BB189" s="317"/>
      <c r="BC189" s="317"/>
      <c r="BD189" s="317"/>
      <c r="BE189" s="317"/>
      <c r="BF189" s="317"/>
      <c r="BG189" s="317"/>
      <c r="BH189" s="318"/>
      <c r="BI189" s="120"/>
      <c r="BL189" s="27"/>
      <c r="BM189" s="27"/>
    </row>
    <row r="190" spans="2:93" ht="41.25" customHeight="1">
      <c r="B190" s="309" t="s">
        <v>316</v>
      </c>
      <c r="C190" s="310"/>
      <c r="D190" s="310"/>
      <c r="E190" s="310"/>
      <c r="F190" s="310"/>
      <c r="G190" s="310"/>
      <c r="H190" s="310"/>
      <c r="I190" s="310"/>
      <c r="J190" s="310"/>
      <c r="K190" s="310"/>
      <c r="L190" s="310"/>
      <c r="M190" s="310"/>
      <c r="N190" s="310"/>
      <c r="O190" s="310"/>
      <c r="P190" s="310"/>
      <c r="Q190" s="310"/>
      <c r="R190" s="310"/>
      <c r="S190" s="311"/>
      <c r="T190" s="430" t="s">
        <v>317</v>
      </c>
      <c r="U190" s="431"/>
      <c r="V190" s="431"/>
      <c r="W190" s="431"/>
      <c r="X190" s="431"/>
      <c r="Y190" s="431"/>
      <c r="Z190" s="431"/>
      <c r="AA190" s="431"/>
      <c r="AB190" s="431"/>
      <c r="AC190" s="431"/>
      <c r="AD190" s="431"/>
      <c r="AE190" s="431"/>
      <c r="AF190" s="431"/>
      <c r="AG190" s="431"/>
      <c r="AH190" s="431"/>
      <c r="AI190" s="431"/>
      <c r="AJ190" s="431"/>
      <c r="AK190" s="431"/>
      <c r="AL190" s="431"/>
      <c r="AM190" s="431"/>
      <c r="AN190" s="431"/>
      <c r="AO190" s="431"/>
      <c r="AP190" s="431"/>
      <c r="AQ190" s="431"/>
      <c r="AR190" s="431"/>
      <c r="AS190" s="431"/>
      <c r="AT190" s="431"/>
      <c r="AU190" s="432"/>
      <c r="AV190" s="287" t="s">
        <v>291</v>
      </c>
      <c r="AW190" s="288"/>
      <c r="AX190" s="288"/>
      <c r="AY190" s="288"/>
      <c r="AZ190" s="289"/>
      <c r="BA190" s="316">
        <f t="shared" si="0"/>
        <v>0</v>
      </c>
      <c r="BB190" s="317"/>
      <c r="BC190" s="317"/>
      <c r="BD190" s="317"/>
      <c r="BE190" s="317"/>
      <c r="BF190" s="317"/>
      <c r="BG190" s="317"/>
      <c r="BH190" s="318"/>
    </row>
    <row r="191" spans="2:93" ht="54" customHeight="1">
      <c r="B191" s="309" t="s">
        <v>318</v>
      </c>
      <c r="C191" s="310"/>
      <c r="D191" s="310"/>
      <c r="E191" s="310"/>
      <c r="F191" s="310"/>
      <c r="G191" s="310"/>
      <c r="H191" s="310"/>
      <c r="I191" s="310"/>
      <c r="J191" s="310"/>
      <c r="K191" s="310"/>
      <c r="L191" s="310"/>
      <c r="M191" s="310"/>
      <c r="N191" s="310"/>
      <c r="O191" s="310"/>
      <c r="P191" s="310"/>
      <c r="Q191" s="310"/>
      <c r="R191" s="310"/>
      <c r="S191" s="311"/>
      <c r="T191" s="319" t="s">
        <v>319</v>
      </c>
      <c r="U191" s="320"/>
      <c r="V191" s="320"/>
      <c r="W191" s="320"/>
      <c r="X191" s="320"/>
      <c r="Y191" s="320"/>
      <c r="Z191" s="320"/>
      <c r="AA191" s="320"/>
      <c r="AB191" s="320"/>
      <c r="AC191" s="320"/>
      <c r="AD191" s="320"/>
      <c r="AE191" s="320"/>
      <c r="AF191" s="320"/>
      <c r="AG191" s="320"/>
      <c r="AH191" s="320"/>
      <c r="AI191" s="320"/>
      <c r="AJ191" s="320"/>
      <c r="AK191" s="320"/>
      <c r="AL191" s="320"/>
      <c r="AM191" s="320"/>
      <c r="AN191" s="320"/>
      <c r="AO191" s="320"/>
      <c r="AP191" s="320"/>
      <c r="AQ191" s="320"/>
      <c r="AR191" s="320"/>
      <c r="AS191" s="320"/>
      <c r="AT191" s="320"/>
      <c r="AU191" s="321"/>
      <c r="AV191" s="287" t="s">
        <v>291</v>
      </c>
      <c r="AW191" s="288"/>
      <c r="AX191" s="288"/>
      <c r="AY191" s="288"/>
      <c r="AZ191" s="289"/>
      <c r="BA191" s="316">
        <f t="shared" ref="BA191" si="1">IF(AV191="○",5,0)</f>
        <v>0</v>
      </c>
      <c r="BB191" s="317"/>
      <c r="BC191" s="317"/>
      <c r="BD191" s="317"/>
      <c r="BE191" s="317"/>
      <c r="BF191" s="317"/>
      <c r="BG191" s="317"/>
      <c r="BH191" s="318"/>
      <c r="BL191" s="27"/>
      <c r="BM191" s="27"/>
    </row>
    <row r="192" spans="2:93" ht="107.25" customHeight="1">
      <c r="B192" s="309" t="s">
        <v>320</v>
      </c>
      <c r="C192" s="310"/>
      <c r="D192" s="310"/>
      <c r="E192" s="310"/>
      <c r="F192" s="310"/>
      <c r="G192" s="310"/>
      <c r="H192" s="310"/>
      <c r="I192" s="310"/>
      <c r="J192" s="310"/>
      <c r="K192" s="310"/>
      <c r="L192" s="310"/>
      <c r="M192" s="310"/>
      <c r="N192" s="310"/>
      <c r="O192" s="310"/>
      <c r="P192" s="310"/>
      <c r="Q192" s="310"/>
      <c r="R192" s="310"/>
      <c r="S192" s="311"/>
      <c r="T192" s="319" t="s">
        <v>321</v>
      </c>
      <c r="U192" s="320"/>
      <c r="V192" s="320"/>
      <c r="W192" s="320"/>
      <c r="X192" s="320"/>
      <c r="Y192" s="320"/>
      <c r="Z192" s="320"/>
      <c r="AA192" s="320"/>
      <c r="AB192" s="320"/>
      <c r="AC192" s="320"/>
      <c r="AD192" s="320"/>
      <c r="AE192" s="320"/>
      <c r="AF192" s="320"/>
      <c r="AG192" s="320"/>
      <c r="AH192" s="320"/>
      <c r="AI192" s="320"/>
      <c r="AJ192" s="320"/>
      <c r="AK192" s="320"/>
      <c r="AL192" s="320"/>
      <c r="AM192" s="320"/>
      <c r="AN192" s="320"/>
      <c r="AO192" s="320"/>
      <c r="AP192" s="320"/>
      <c r="AQ192" s="320"/>
      <c r="AR192" s="320"/>
      <c r="AS192" s="320"/>
      <c r="AT192" s="320"/>
      <c r="AU192" s="321"/>
      <c r="AV192" s="287" t="s">
        <v>291</v>
      </c>
      <c r="AW192" s="288"/>
      <c r="AX192" s="288"/>
      <c r="AY192" s="288"/>
      <c r="AZ192" s="289"/>
      <c r="BA192" s="316">
        <f>IF(AV192="○",15,0)</f>
        <v>0</v>
      </c>
      <c r="BB192" s="317"/>
      <c r="BC192" s="317"/>
      <c r="BD192" s="317"/>
      <c r="BE192" s="317"/>
      <c r="BF192" s="317"/>
      <c r="BG192" s="317"/>
      <c r="BH192" s="318"/>
      <c r="BL192" s="27"/>
      <c r="BM192" s="27"/>
    </row>
    <row r="193" spans="2:65" ht="18.75" customHeight="1">
      <c r="B193" s="315" t="s">
        <v>322</v>
      </c>
      <c r="C193" s="315"/>
      <c r="D193" s="315"/>
      <c r="E193" s="315"/>
      <c r="F193" s="315"/>
      <c r="G193" s="315"/>
      <c r="H193" s="315"/>
      <c r="I193" s="315"/>
      <c r="J193" s="315"/>
      <c r="K193" s="315"/>
      <c r="L193" s="315"/>
      <c r="M193" s="315"/>
      <c r="N193" s="315"/>
      <c r="O193" s="315"/>
      <c r="P193" s="315"/>
      <c r="Q193" s="315"/>
      <c r="R193" s="315"/>
      <c r="S193" s="315"/>
      <c r="T193" s="315"/>
      <c r="U193" s="315"/>
      <c r="V193" s="315"/>
      <c r="W193" s="315"/>
      <c r="X193" s="315"/>
      <c r="Y193" s="315"/>
      <c r="Z193" s="315"/>
      <c r="AA193" s="315"/>
      <c r="AB193" s="315"/>
      <c r="AC193" s="315"/>
      <c r="AD193" s="315"/>
      <c r="AE193" s="315"/>
      <c r="AF193" s="315"/>
      <c r="AG193" s="315"/>
      <c r="AH193" s="315"/>
      <c r="AI193" s="315"/>
      <c r="AJ193" s="315"/>
      <c r="AK193" s="9"/>
      <c r="AL193" s="9"/>
      <c r="AM193" s="9"/>
      <c r="AN193" s="9"/>
      <c r="AO193" s="9"/>
      <c r="AP193" s="9"/>
      <c r="AQ193" s="9"/>
      <c r="AR193" s="9"/>
      <c r="AS193" s="124"/>
      <c r="AT193" s="124"/>
      <c r="AU193" s="134"/>
      <c r="AV193" s="333" t="s">
        <v>323</v>
      </c>
      <c r="AW193" s="447"/>
      <c r="AX193" s="447"/>
      <c r="AY193" s="447"/>
      <c r="AZ193" s="448"/>
      <c r="BA193" s="330">
        <f>SUM(BA182:BH192)</f>
        <v>0</v>
      </c>
      <c r="BB193" s="330"/>
      <c r="BC193" s="330"/>
      <c r="BD193" s="330"/>
      <c r="BE193" s="330"/>
      <c r="BF193" s="330"/>
      <c r="BG193" s="330"/>
      <c r="BH193" s="330"/>
      <c r="BL193" s="121"/>
      <c r="BM193" s="121"/>
    </row>
    <row r="194" spans="2:65" ht="18.75" customHeight="1">
      <c r="B194" s="248" t="s">
        <v>324</v>
      </c>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L194" s="121"/>
      <c r="BM194" s="121"/>
    </row>
    <row r="195" spans="2:65" s="51" customFormat="1">
      <c r="B195" s="51" t="s">
        <v>325</v>
      </c>
    </row>
    <row r="196" spans="2:65" s="51" customFormat="1" ht="23.25" customHeight="1">
      <c r="C196" s="342" t="s">
        <v>500</v>
      </c>
      <c r="D196" s="342"/>
      <c r="E196" s="342"/>
      <c r="F196" s="755" t="s">
        <v>326</v>
      </c>
      <c r="G196" s="755"/>
      <c r="H196" s="755"/>
      <c r="I196" s="755"/>
      <c r="J196" s="755"/>
      <c r="K196" s="755"/>
      <c r="L196" s="755"/>
      <c r="M196" s="755"/>
      <c r="N196" s="755"/>
      <c r="O196" s="755"/>
      <c r="P196" s="755"/>
      <c r="Q196" s="755"/>
      <c r="R196" s="755"/>
      <c r="S196" s="755"/>
      <c r="T196" s="755"/>
      <c r="U196" s="755"/>
      <c r="V196" s="755"/>
      <c r="W196" s="755"/>
      <c r="X196" s="755"/>
      <c r="Y196" s="755"/>
      <c r="Z196" s="755"/>
      <c r="AA196" s="755"/>
      <c r="AB196" s="755"/>
      <c r="AC196" s="755"/>
      <c r="AD196" s="755"/>
      <c r="AE196" s="755"/>
      <c r="AF196" s="755"/>
      <c r="AG196" s="755"/>
      <c r="AH196" s="756"/>
    </row>
    <row r="197" spans="2:65" s="51" customFormat="1" ht="13.5" customHeight="1">
      <c r="C197" s="335" t="s">
        <v>327</v>
      </c>
      <c r="D197" s="335"/>
      <c r="E197" s="335"/>
      <c r="F197" s="335"/>
      <c r="G197" s="335"/>
      <c r="H197" s="335"/>
      <c r="I197" s="335"/>
      <c r="J197" s="335"/>
      <c r="K197" s="335"/>
      <c r="L197" s="335"/>
      <c r="M197" s="335"/>
      <c r="N197" s="335"/>
      <c r="O197" s="335"/>
      <c r="P197" s="335"/>
      <c r="Q197" s="335"/>
      <c r="R197" s="335"/>
      <c r="S197" s="335"/>
      <c r="T197" s="335"/>
      <c r="U197" s="335"/>
      <c r="V197" s="335"/>
      <c r="W197" s="335"/>
      <c r="X197" s="335"/>
      <c r="Y197" s="335"/>
      <c r="Z197" s="335"/>
      <c r="AA197" s="335"/>
      <c r="AB197" s="335"/>
      <c r="AC197" s="335"/>
      <c r="AD197" s="335"/>
      <c r="AE197" s="335"/>
      <c r="AF197" s="335"/>
      <c r="AG197" s="335"/>
      <c r="AH197" s="335"/>
      <c r="AI197" s="335"/>
      <c r="AJ197" s="335"/>
      <c r="AK197" s="335"/>
      <c r="AL197" s="335"/>
      <c r="AM197" s="335"/>
      <c r="AN197" s="335"/>
      <c r="AO197" s="335"/>
      <c r="AP197" s="335"/>
      <c r="AQ197" s="335"/>
      <c r="AR197" s="335"/>
      <c r="AS197" s="335"/>
      <c r="AT197" s="335"/>
      <c r="AU197" s="335"/>
      <c r="AV197" s="335"/>
      <c r="AW197" s="335"/>
      <c r="AX197" s="335"/>
      <c r="AY197" s="335"/>
      <c r="AZ197" s="335"/>
      <c r="BA197" s="335"/>
      <c r="BB197" s="335"/>
      <c r="BC197" s="335"/>
      <c r="BD197" s="335"/>
      <c r="BE197" s="335"/>
      <c r="BF197" s="335"/>
      <c r="BG197" s="335"/>
      <c r="BH197" s="335"/>
    </row>
    <row r="198" spans="2:65" s="51" customFormat="1" ht="18" customHeight="1">
      <c r="C198" s="51" t="s">
        <v>328</v>
      </c>
    </row>
    <row r="199" spans="2:65" s="51" customFormat="1" ht="13.5" customHeight="1">
      <c r="C199" s="346" t="s">
        <v>329</v>
      </c>
      <c r="D199" s="346"/>
      <c r="E199" s="346"/>
      <c r="F199" s="346"/>
      <c r="G199" s="346"/>
      <c r="H199" s="346"/>
      <c r="I199" s="346"/>
      <c r="J199" s="346"/>
      <c r="K199" s="346"/>
      <c r="L199" s="346"/>
      <c r="M199" s="346"/>
      <c r="N199" s="346"/>
      <c r="O199" s="346"/>
      <c r="P199" s="346"/>
      <c r="Q199" s="346"/>
      <c r="R199" s="346"/>
      <c r="S199" s="346"/>
      <c r="T199" s="346"/>
      <c r="U199" s="346"/>
      <c r="V199" s="346"/>
      <c r="W199" s="346"/>
      <c r="X199" s="346"/>
      <c r="Y199" s="346"/>
      <c r="Z199" s="346"/>
      <c r="AA199" s="346"/>
      <c r="AB199" s="346"/>
      <c r="AC199" s="346"/>
      <c r="AD199" s="346"/>
      <c r="AE199" s="346"/>
      <c r="AF199" s="346"/>
      <c r="AG199" s="346"/>
      <c r="AH199" s="346"/>
      <c r="AI199" s="346"/>
      <c r="AJ199" s="346"/>
      <c r="AK199" s="346"/>
      <c r="AL199" s="346"/>
      <c r="AM199" s="346"/>
      <c r="AN199" s="346"/>
      <c r="AO199" s="346"/>
      <c r="AP199" s="346"/>
      <c r="AQ199" s="346"/>
      <c r="AR199" s="346"/>
      <c r="AS199" s="346"/>
      <c r="AT199" s="346"/>
      <c r="AU199" s="346"/>
      <c r="AV199" s="346"/>
      <c r="AW199" s="346"/>
      <c r="AX199" s="346"/>
      <c r="AY199" s="346"/>
      <c r="AZ199" s="346"/>
      <c r="BA199" s="346"/>
      <c r="BB199" s="346"/>
      <c r="BC199" s="346"/>
      <c r="BD199" s="346"/>
      <c r="BE199" s="346"/>
      <c r="BF199" s="346"/>
      <c r="BG199" s="346"/>
      <c r="BH199" s="346"/>
    </row>
    <row r="200" spans="2:65" s="51" customFormat="1" ht="18" customHeight="1">
      <c r="C200" s="346"/>
      <c r="D200" s="346"/>
      <c r="E200" s="346"/>
      <c r="F200" s="346"/>
      <c r="G200" s="346"/>
      <c r="H200" s="346"/>
      <c r="I200" s="346"/>
      <c r="J200" s="346"/>
      <c r="K200" s="346"/>
      <c r="L200" s="346"/>
      <c r="M200" s="346"/>
      <c r="N200" s="346"/>
      <c r="O200" s="346"/>
      <c r="P200" s="346"/>
      <c r="Q200" s="346"/>
      <c r="R200" s="346"/>
      <c r="S200" s="346"/>
      <c r="T200" s="346"/>
      <c r="U200" s="346"/>
      <c r="V200" s="346"/>
      <c r="W200" s="346"/>
      <c r="X200" s="346"/>
      <c r="Y200" s="346"/>
      <c r="Z200" s="346"/>
      <c r="AA200" s="346"/>
      <c r="AB200" s="346"/>
      <c r="AC200" s="346"/>
      <c r="AD200" s="346"/>
      <c r="AE200" s="346"/>
      <c r="AF200" s="346"/>
      <c r="AG200" s="346"/>
      <c r="AH200" s="346"/>
      <c r="AI200" s="346"/>
      <c r="AJ200" s="346"/>
      <c r="AK200" s="346"/>
      <c r="AL200" s="346"/>
      <c r="AM200" s="346"/>
      <c r="AN200" s="346"/>
      <c r="AO200" s="346"/>
      <c r="AP200" s="346"/>
      <c r="AQ200" s="346"/>
      <c r="AR200" s="346"/>
      <c r="AS200" s="346"/>
      <c r="AT200" s="346"/>
      <c r="AU200" s="346"/>
      <c r="AV200" s="346"/>
      <c r="AW200" s="346"/>
      <c r="AX200" s="346"/>
      <c r="AY200" s="346"/>
      <c r="AZ200" s="346"/>
      <c r="BA200" s="346"/>
      <c r="BB200" s="346"/>
      <c r="BC200" s="346"/>
      <c r="BD200" s="346"/>
      <c r="BE200" s="346"/>
      <c r="BF200" s="346"/>
      <c r="BG200" s="346"/>
      <c r="BH200" s="346"/>
    </row>
    <row r="201" spans="2:65" s="51" customFormat="1">
      <c r="C201" s="346"/>
      <c r="D201" s="346"/>
      <c r="E201" s="346"/>
      <c r="F201" s="346"/>
      <c r="G201" s="346"/>
      <c r="H201" s="346"/>
      <c r="I201" s="346"/>
      <c r="J201" s="346"/>
      <c r="K201" s="346"/>
      <c r="L201" s="346"/>
      <c r="M201" s="346"/>
      <c r="N201" s="346"/>
      <c r="O201" s="346"/>
      <c r="P201" s="346"/>
      <c r="Q201" s="346"/>
      <c r="R201" s="346"/>
      <c r="S201" s="346"/>
      <c r="T201" s="346"/>
      <c r="U201" s="346"/>
      <c r="V201" s="346"/>
      <c r="W201" s="346"/>
      <c r="X201" s="346"/>
      <c r="Y201" s="346"/>
      <c r="Z201" s="346"/>
      <c r="AA201" s="346"/>
      <c r="AB201" s="346"/>
      <c r="AC201" s="346"/>
      <c r="AD201" s="346"/>
      <c r="AE201" s="346"/>
      <c r="AF201" s="346"/>
      <c r="AG201" s="346"/>
      <c r="AH201" s="346"/>
      <c r="AI201" s="346"/>
      <c r="AJ201" s="346"/>
      <c r="AK201" s="346"/>
      <c r="AL201" s="346"/>
      <c r="AM201" s="346"/>
      <c r="AN201" s="346"/>
      <c r="AO201" s="346"/>
      <c r="AP201" s="346"/>
      <c r="AQ201" s="346"/>
      <c r="AR201" s="346"/>
      <c r="AS201" s="346"/>
      <c r="AT201" s="346"/>
      <c r="AU201" s="346"/>
      <c r="AV201" s="346"/>
      <c r="AW201" s="346"/>
      <c r="AX201" s="346"/>
      <c r="AY201" s="346"/>
      <c r="AZ201" s="346"/>
      <c r="BA201" s="346"/>
      <c r="BB201" s="346"/>
      <c r="BC201" s="346"/>
      <c r="BD201" s="346"/>
      <c r="BE201" s="346"/>
      <c r="BF201" s="346"/>
      <c r="BG201" s="346"/>
      <c r="BH201" s="346"/>
    </row>
    <row r="202" spans="2:65" s="51" customFormat="1">
      <c r="C202" s="346"/>
      <c r="D202" s="346"/>
      <c r="E202" s="346"/>
      <c r="F202" s="346"/>
      <c r="G202" s="346"/>
      <c r="H202" s="346"/>
      <c r="I202" s="346"/>
      <c r="J202" s="346"/>
      <c r="K202" s="346"/>
      <c r="L202" s="346"/>
      <c r="M202" s="346"/>
      <c r="N202" s="346"/>
      <c r="O202" s="346"/>
      <c r="P202" s="346"/>
      <c r="Q202" s="346"/>
      <c r="R202" s="346"/>
      <c r="S202" s="346"/>
      <c r="T202" s="346"/>
      <c r="U202" s="346"/>
      <c r="V202" s="346"/>
      <c r="W202" s="346"/>
      <c r="X202" s="346"/>
      <c r="Y202" s="346"/>
      <c r="Z202" s="346"/>
      <c r="AA202" s="346"/>
      <c r="AB202" s="346"/>
      <c r="AC202" s="346"/>
      <c r="AD202" s="346"/>
      <c r="AE202" s="346"/>
      <c r="AF202" s="346"/>
      <c r="AG202" s="346"/>
      <c r="AH202" s="346"/>
      <c r="AI202" s="346"/>
      <c r="AJ202" s="346"/>
      <c r="AK202" s="346"/>
      <c r="AL202" s="346"/>
      <c r="AM202" s="346"/>
      <c r="AN202" s="346"/>
      <c r="AO202" s="346"/>
      <c r="AP202" s="346"/>
      <c r="AQ202" s="346"/>
      <c r="AR202" s="346"/>
      <c r="AS202" s="346"/>
      <c r="AT202" s="346"/>
      <c r="AU202" s="346"/>
      <c r="AV202" s="346"/>
      <c r="AW202" s="346"/>
      <c r="AX202" s="346"/>
      <c r="AY202" s="346"/>
      <c r="AZ202" s="346"/>
      <c r="BA202" s="346"/>
      <c r="BB202" s="346"/>
      <c r="BC202" s="346"/>
      <c r="BD202" s="346"/>
      <c r="BE202" s="346"/>
      <c r="BF202" s="346"/>
      <c r="BG202" s="346"/>
      <c r="BH202" s="346"/>
    </row>
    <row r="203" spans="2:65" s="51" customFormat="1" ht="7.5" customHeight="1"/>
    <row r="204" spans="2:65" s="51" customFormat="1" ht="18" customHeight="1">
      <c r="B204" s="51" t="s">
        <v>330</v>
      </c>
    </row>
    <row r="205" spans="2:65" s="51" customFormat="1" ht="22.5" customHeight="1">
      <c r="C205" s="751" t="s">
        <v>331</v>
      </c>
      <c r="D205" s="751"/>
      <c r="E205" s="751"/>
      <c r="F205" s="751"/>
      <c r="G205" s="751"/>
      <c r="H205" s="751"/>
      <c r="I205" s="751"/>
      <c r="J205" s="751"/>
      <c r="K205" s="750" t="s">
        <v>332</v>
      </c>
      <c r="L205" s="750"/>
      <c r="M205" s="750"/>
      <c r="N205" s="750"/>
      <c r="O205" s="750"/>
      <c r="P205" s="750"/>
      <c r="Q205" s="750"/>
      <c r="R205" s="750"/>
    </row>
    <row r="206" spans="2:65" s="51" customFormat="1" ht="22.5" customHeight="1">
      <c r="C206" s="752" t="s">
        <v>500</v>
      </c>
      <c r="D206" s="752"/>
      <c r="E206" s="752"/>
      <c r="F206" s="752"/>
      <c r="G206" s="752"/>
      <c r="H206" s="752"/>
      <c r="I206" s="752"/>
      <c r="J206" s="752"/>
      <c r="K206" s="752" t="s">
        <v>500</v>
      </c>
      <c r="L206" s="752"/>
      <c r="M206" s="752"/>
      <c r="N206" s="752"/>
      <c r="O206" s="752"/>
      <c r="P206" s="752"/>
      <c r="Q206" s="752"/>
      <c r="R206" s="752"/>
    </row>
    <row r="207" spans="2:65" s="87" customFormat="1" ht="15" customHeight="1">
      <c r="C207" s="87" t="s">
        <v>333</v>
      </c>
    </row>
    <row r="208" spans="2:65" s="51" customFormat="1" ht="9" customHeight="1"/>
    <row r="209" spans="2:102" s="51" customFormat="1" ht="18" customHeight="1">
      <c r="B209" s="51" t="s">
        <v>334</v>
      </c>
    </row>
    <row r="210" spans="2:102" s="51" customFormat="1" ht="18" customHeight="1">
      <c r="C210" s="340" t="s">
        <v>335</v>
      </c>
      <c r="D210" s="340"/>
      <c r="E210" s="340"/>
      <c r="F210" s="340"/>
      <c r="G210" s="340"/>
      <c r="H210" s="340"/>
      <c r="I210" s="340"/>
      <c r="J210" s="340"/>
      <c r="K210" s="340"/>
      <c r="L210" s="340"/>
      <c r="M210" s="340"/>
      <c r="N210" s="340"/>
      <c r="O210" s="340"/>
      <c r="P210" s="340"/>
      <c r="Q210" s="340"/>
      <c r="R210" s="340"/>
      <c r="S210" s="340"/>
      <c r="T210" s="340"/>
      <c r="U210" s="340"/>
      <c r="V210" s="340"/>
      <c r="W210" s="340"/>
      <c r="X210" s="340"/>
      <c r="Y210" s="340"/>
      <c r="Z210" s="340"/>
      <c r="AA210" s="340"/>
      <c r="AB210" s="340"/>
      <c r="AC210" s="340"/>
      <c r="AD210" s="340"/>
      <c r="AE210" s="340"/>
      <c r="AF210" s="340"/>
      <c r="AG210" s="340"/>
      <c r="AH210" s="340"/>
      <c r="AI210" s="340"/>
      <c r="AJ210" s="340"/>
      <c r="AK210" s="340"/>
      <c r="AL210" s="340"/>
      <c r="AM210" s="340"/>
      <c r="AN210" s="340"/>
      <c r="AO210" s="340"/>
      <c r="AP210" s="340"/>
      <c r="AQ210" s="340"/>
      <c r="AR210" s="340"/>
      <c r="AS210" s="340"/>
      <c r="AT210" s="340"/>
      <c r="AU210" s="340"/>
      <c r="AV210" s="340"/>
    </row>
    <row r="211" spans="2:102" s="51" customFormat="1" ht="23.25" customHeight="1">
      <c r="C211" s="342" t="s">
        <v>500</v>
      </c>
      <c r="D211" s="342"/>
      <c r="E211" s="342"/>
      <c r="F211" s="341" t="s">
        <v>336</v>
      </c>
      <c r="G211" s="341"/>
      <c r="H211" s="341"/>
      <c r="I211" s="341"/>
      <c r="J211" s="341"/>
      <c r="K211" s="341"/>
      <c r="L211" s="341"/>
      <c r="M211" s="341"/>
      <c r="N211" s="342" t="s">
        <v>500</v>
      </c>
      <c r="O211" s="342"/>
      <c r="P211" s="342"/>
      <c r="Q211" s="341" t="s">
        <v>337</v>
      </c>
      <c r="R211" s="341"/>
      <c r="S211" s="341"/>
      <c r="T211" s="341"/>
      <c r="U211" s="341"/>
      <c r="V211" s="341"/>
      <c r="W211" s="341"/>
      <c r="X211" s="341"/>
    </row>
    <row r="212" spans="2:102" s="51" customFormat="1" ht="24.75" customHeight="1">
      <c r="C212" s="286" t="s">
        <v>338</v>
      </c>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c r="Z212" s="286"/>
      <c r="AA212" s="286"/>
      <c r="AB212" s="286"/>
      <c r="AC212" s="286"/>
      <c r="AD212" s="286"/>
      <c r="AE212" s="286"/>
      <c r="AF212" s="286"/>
      <c r="AG212" s="286"/>
      <c r="AH212" s="286"/>
      <c r="AI212" s="286"/>
      <c r="AJ212" s="286"/>
      <c r="AK212" s="286"/>
      <c r="AL212" s="286"/>
      <c r="AM212" s="286"/>
      <c r="AN212" s="286"/>
      <c r="AO212" s="286"/>
      <c r="AP212" s="286"/>
      <c r="AQ212" s="286"/>
      <c r="AR212" s="286"/>
      <c r="AS212" s="286"/>
      <c r="AT212" s="286"/>
      <c r="AU212" s="286"/>
      <c r="AV212" s="286"/>
      <c r="AW212" s="286"/>
      <c r="AX212" s="286"/>
      <c r="AY212" s="286"/>
      <c r="AZ212" s="286"/>
      <c r="BA212" s="286"/>
      <c r="BB212" s="286"/>
      <c r="BC212" s="286"/>
      <c r="BD212" s="286"/>
      <c r="BE212" s="286"/>
      <c r="BF212" s="286"/>
      <c r="BG212" s="286"/>
      <c r="BH212" s="286"/>
    </row>
    <row r="213" spans="2:102" s="51" customFormat="1" ht="18" customHeight="1">
      <c r="C213" s="51" t="s">
        <v>339</v>
      </c>
    </row>
    <row r="214" spans="2:102" s="51" customFormat="1" ht="18" customHeight="1">
      <c r="C214" s="51" t="s">
        <v>227</v>
      </c>
      <c r="D214" s="51" t="s">
        <v>340</v>
      </c>
    </row>
    <row r="215" spans="2:102" s="51" customFormat="1" ht="18" customHeight="1">
      <c r="E215" s="51" t="s">
        <v>341</v>
      </c>
    </row>
    <row r="216" spans="2:102" s="51" customFormat="1" ht="18" customHeight="1">
      <c r="E216" s="51" t="s">
        <v>342</v>
      </c>
    </row>
    <row r="217" spans="2:102" s="51" customFormat="1" ht="18" customHeight="1">
      <c r="J217" s="51" t="s">
        <v>343</v>
      </c>
    </row>
    <row r="218" spans="2:102" s="51" customFormat="1" ht="9.75" customHeight="1"/>
    <row r="219" spans="2:102" s="87" customFormat="1" ht="24.75" customHeight="1">
      <c r="D219" s="286" t="s">
        <v>344</v>
      </c>
      <c r="E219" s="286"/>
      <c r="F219" s="286"/>
      <c r="G219" s="286"/>
      <c r="H219" s="286"/>
      <c r="I219" s="286"/>
      <c r="J219" s="286"/>
      <c r="K219" s="286"/>
      <c r="L219" s="286"/>
      <c r="M219" s="286"/>
      <c r="N219" s="286"/>
      <c r="O219" s="286"/>
      <c r="P219" s="286"/>
      <c r="Q219" s="286"/>
      <c r="R219" s="286"/>
      <c r="S219" s="286"/>
      <c r="T219" s="286"/>
      <c r="U219" s="286"/>
      <c r="V219" s="286"/>
      <c r="W219" s="286"/>
      <c r="X219" s="286"/>
      <c r="Y219" s="286"/>
      <c r="Z219" s="286"/>
      <c r="AA219" s="286"/>
      <c r="AB219" s="286"/>
      <c r="AC219" s="286"/>
      <c r="AD219" s="286"/>
      <c r="AE219" s="286"/>
      <c r="AF219" s="286"/>
      <c r="AG219" s="286"/>
      <c r="AH219" s="286"/>
      <c r="AI219" s="286"/>
      <c r="AJ219" s="286"/>
      <c r="AK219" s="286"/>
      <c r="AL219" s="286"/>
      <c r="AM219" s="286"/>
      <c r="AN219" s="286"/>
      <c r="AO219" s="286"/>
      <c r="AP219" s="286"/>
      <c r="AQ219" s="286"/>
      <c r="AR219" s="286"/>
      <c r="AS219" s="286"/>
      <c r="AT219" s="286"/>
      <c r="AU219" s="286"/>
      <c r="AV219" s="286"/>
      <c r="AW219" s="286"/>
      <c r="AX219" s="286"/>
      <c r="AY219" s="286"/>
      <c r="AZ219" s="286"/>
      <c r="BA219" s="286"/>
      <c r="BB219" s="286"/>
      <c r="BC219" s="286"/>
      <c r="BD219" s="286"/>
      <c r="BE219" s="286"/>
      <c r="BF219" s="286"/>
      <c r="BG219" s="286"/>
      <c r="BH219" s="286"/>
      <c r="BI219" s="286"/>
    </row>
    <row r="220" spans="2:102" s="87" customFormat="1" ht="24.75" customHeight="1">
      <c r="D220" s="286" t="s">
        <v>345</v>
      </c>
      <c r="E220" s="286"/>
      <c r="F220" s="286"/>
      <c r="G220" s="286"/>
      <c r="H220" s="286"/>
      <c r="I220" s="286"/>
      <c r="J220" s="286"/>
      <c r="K220" s="286"/>
      <c r="L220" s="286"/>
      <c r="M220" s="286"/>
      <c r="N220" s="286"/>
      <c r="O220" s="286"/>
      <c r="P220" s="286"/>
      <c r="Q220" s="286"/>
      <c r="R220" s="286"/>
      <c r="S220" s="286"/>
      <c r="T220" s="286"/>
      <c r="U220" s="286"/>
      <c r="V220" s="286"/>
      <c r="W220" s="286"/>
      <c r="X220" s="286"/>
      <c r="Y220" s="286"/>
      <c r="Z220" s="286"/>
      <c r="AA220" s="286"/>
      <c r="AB220" s="286"/>
      <c r="AC220" s="286"/>
      <c r="AD220" s="286"/>
      <c r="AE220" s="286"/>
      <c r="AF220" s="286"/>
      <c r="AG220" s="286"/>
      <c r="AH220" s="286"/>
      <c r="AI220" s="286"/>
      <c r="AJ220" s="286"/>
      <c r="AK220" s="286"/>
      <c r="AL220" s="286"/>
      <c r="AM220" s="286"/>
      <c r="AN220" s="286"/>
      <c r="AO220" s="286"/>
      <c r="AP220" s="286"/>
      <c r="AQ220" s="286"/>
      <c r="AR220" s="286"/>
      <c r="AS220" s="286"/>
      <c r="AT220" s="286"/>
      <c r="AU220" s="286"/>
      <c r="AV220" s="286"/>
      <c r="AW220" s="286"/>
      <c r="AX220" s="286"/>
      <c r="AY220" s="286"/>
      <c r="AZ220" s="286"/>
      <c r="BA220" s="286"/>
      <c r="BB220" s="286"/>
      <c r="BC220" s="286"/>
      <c r="BD220" s="286"/>
      <c r="BE220" s="286"/>
      <c r="BF220" s="286"/>
      <c r="BG220" s="286"/>
      <c r="BH220" s="286"/>
      <c r="BI220" s="286"/>
    </row>
    <row r="221" spans="2:102" s="51" customFormat="1" ht="9.75" customHeight="1"/>
    <row r="222" spans="2:102" s="51" customFormat="1" ht="18" customHeight="1">
      <c r="B222" s="51" t="s">
        <v>346</v>
      </c>
    </row>
    <row r="223" spans="2:102" s="51" customFormat="1" ht="18" customHeight="1">
      <c r="C223" s="51" t="s">
        <v>590</v>
      </c>
    </row>
    <row r="224" spans="2:102" s="51" customFormat="1" ht="18" customHeight="1">
      <c r="D224" s="51" t="s">
        <v>347</v>
      </c>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
      <c r="CJ224" s="5"/>
      <c r="CK224" s="5"/>
      <c r="CL224" s="5"/>
      <c r="CM224" s="5"/>
      <c r="CN224" s="5"/>
      <c r="CO224" s="5"/>
      <c r="CP224" s="5"/>
      <c r="CQ224" s="53"/>
      <c r="CR224" s="53"/>
      <c r="CS224" s="53"/>
      <c r="CT224" s="53"/>
      <c r="CU224" s="53"/>
      <c r="CV224" s="53"/>
      <c r="CW224" s="53"/>
      <c r="CX224" s="53"/>
    </row>
    <row r="225" spans="2:102" s="53" customFormat="1" ht="23.25" customHeight="1">
      <c r="D225" s="342" t="s">
        <v>500</v>
      </c>
      <c r="E225" s="342"/>
      <c r="F225" s="342"/>
      <c r="G225" s="436" t="s">
        <v>348</v>
      </c>
      <c r="H225" s="436"/>
      <c r="I225" s="436"/>
      <c r="J225" s="436"/>
      <c r="K225" s="436"/>
      <c r="L225" s="436"/>
      <c r="M225" s="436"/>
      <c r="N225" s="436"/>
      <c r="O225" s="436"/>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row>
    <row r="226" spans="2:102" s="53" customFormat="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row>
    <row r="227" spans="2:102" s="53" customFormat="1">
      <c r="B227" s="53" t="s">
        <v>349</v>
      </c>
      <c r="BK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row>
    <row r="228" spans="2:102" s="53" customFormat="1">
      <c r="C228" s="51" t="s">
        <v>590</v>
      </c>
      <c r="BK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row>
    <row r="229" spans="2:102" s="53" customFormat="1" ht="13.5" customHeight="1">
      <c r="D229" s="53" t="s">
        <v>350</v>
      </c>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row>
    <row r="230" spans="2:102" s="53" customFormat="1" ht="23.25" customHeight="1">
      <c r="D230" s="342" t="s">
        <v>500</v>
      </c>
      <c r="E230" s="342"/>
      <c r="F230" s="342"/>
      <c r="G230" s="433" t="s">
        <v>351</v>
      </c>
      <c r="H230" s="434"/>
      <c r="I230" s="434"/>
      <c r="J230" s="434"/>
      <c r="K230" s="434"/>
      <c r="L230" s="434"/>
      <c r="M230" s="434"/>
      <c r="N230" s="434"/>
      <c r="O230" s="434"/>
      <c r="P230" s="434"/>
      <c r="Q230" s="434"/>
      <c r="R230" s="434"/>
      <c r="S230" s="43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row>
    <row r="231" spans="2:102" s="89" customFormat="1" ht="10.8">
      <c r="C231" s="90" t="s">
        <v>352</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BN231" s="87"/>
      <c r="BO231" s="87"/>
      <c r="BP231" s="87"/>
      <c r="BQ231" s="87"/>
      <c r="BR231" s="87"/>
      <c r="BS231" s="87"/>
      <c r="BT231" s="87"/>
      <c r="BU231" s="87"/>
      <c r="BV231" s="87"/>
      <c r="BW231" s="87"/>
      <c r="BX231" s="87"/>
      <c r="BY231" s="87"/>
      <c r="BZ231" s="87"/>
      <c r="CA231" s="87"/>
      <c r="CB231" s="87"/>
      <c r="CC231" s="87"/>
      <c r="CD231" s="87"/>
      <c r="CE231" s="87"/>
      <c r="CF231" s="87"/>
      <c r="CG231" s="87"/>
      <c r="CH231" s="87"/>
      <c r="CI231" s="87"/>
      <c r="CJ231" s="87"/>
      <c r="CK231" s="87"/>
      <c r="CL231" s="87"/>
      <c r="CM231" s="87"/>
      <c r="CN231" s="87"/>
      <c r="CO231" s="87"/>
      <c r="CP231" s="87"/>
      <c r="CQ231" s="87"/>
      <c r="CR231" s="87"/>
      <c r="CS231" s="87"/>
      <c r="CT231" s="87"/>
      <c r="CU231" s="87"/>
      <c r="CV231" s="87"/>
      <c r="CW231" s="87"/>
      <c r="CX231" s="87"/>
    </row>
    <row r="232" spans="2:102" s="89" customFormat="1" ht="10.8">
      <c r="C232" s="90"/>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BN232" s="87"/>
      <c r="BO232" s="87"/>
      <c r="BP232" s="87"/>
      <c r="BQ232" s="87"/>
      <c r="BR232" s="87"/>
      <c r="BS232" s="87"/>
      <c r="BT232" s="87"/>
      <c r="BU232" s="87"/>
      <c r="BV232" s="87"/>
      <c r="BW232" s="87"/>
      <c r="BX232" s="87"/>
      <c r="BY232" s="87"/>
      <c r="BZ232" s="87"/>
      <c r="CA232" s="87"/>
      <c r="CB232" s="87"/>
      <c r="CC232" s="87"/>
      <c r="CD232" s="87"/>
      <c r="CE232" s="87"/>
      <c r="CF232" s="87"/>
      <c r="CG232" s="87"/>
      <c r="CH232" s="87"/>
      <c r="CI232" s="87"/>
      <c r="CJ232" s="87"/>
      <c r="CK232" s="87"/>
      <c r="CL232" s="87"/>
      <c r="CM232" s="87"/>
      <c r="CN232" s="87"/>
      <c r="CO232" s="87"/>
      <c r="CP232" s="87"/>
      <c r="CQ232" s="87"/>
      <c r="CR232" s="87"/>
      <c r="CS232" s="87"/>
      <c r="CT232" s="87"/>
      <c r="CU232" s="87"/>
      <c r="CV232" s="87"/>
      <c r="CW232" s="87"/>
      <c r="CX232" s="87"/>
    </row>
    <row r="233" spans="2:102" s="5" customFormat="1" ht="18" customHeight="1">
      <c r="B233" s="248" t="s">
        <v>353</v>
      </c>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row>
    <row r="234" spans="2:102" s="5" customFormat="1" ht="35.25" customHeight="1">
      <c r="B234" s="326" t="s">
        <v>354</v>
      </c>
      <c r="C234" s="326"/>
      <c r="D234" s="327"/>
      <c r="E234" s="327"/>
      <c r="F234" s="327"/>
      <c r="G234" s="327"/>
      <c r="H234" s="327"/>
      <c r="I234" s="327"/>
      <c r="J234" s="327"/>
      <c r="K234" s="327"/>
      <c r="L234" s="327"/>
      <c r="M234" s="327"/>
      <c r="N234" s="327"/>
      <c r="O234" s="327"/>
      <c r="P234" s="327"/>
      <c r="Q234" s="327"/>
      <c r="R234" s="327"/>
      <c r="S234" s="327"/>
      <c r="T234" s="327"/>
      <c r="U234" s="327"/>
      <c r="V234" s="327"/>
      <c r="W234" s="327"/>
      <c r="X234" s="327"/>
      <c r="Y234" s="327"/>
      <c r="Z234" s="327"/>
      <c r="AA234" s="327"/>
      <c r="AB234" s="327"/>
      <c r="AC234" s="327"/>
      <c r="AD234" s="327"/>
      <c r="AE234" s="327"/>
      <c r="AF234" s="327"/>
      <c r="AG234" s="327"/>
      <c r="AH234" s="327"/>
      <c r="AI234" s="327"/>
      <c r="AJ234" s="327"/>
      <c r="AK234" s="327"/>
      <c r="AL234" s="327"/>
      <c r="AM234" s="327"/>
      <c r="AN234" s="327"/>
      <c r="AO234" s="327"/>
      <c r="AP234" s="327"/>
      <c r="AQ234" s="327"/>
      <c r="AR234" s="327"/>
      <c r="AS234" s="327"/>
      <c r="AT234" s="327"/>
      <c r="AU234" s="327"/>
      <c r="AV234" s="327"/>
      <c r="AW234" s="327"/>
      <c r="AX234" s="327"/>
      <c r="AY234" s="327"/>
      <c r="AZ234" s="327"/>
      <c r="BA234" s="327"/>
      <c r="BB234" s="327"/>
      <c r="BC234" s="327"/>
      <c r="BD234" s="327"/>
      <c r="BE234" s="327"/>
      <c r="BF234" s="327"/>
      <c r="BG234" s="327"/>
      <c r="BH234" s="327"/>
    </row>
    <row r="235" spans="2:102" s="5" customFormat="1" ht="39.75" customHeight="1">
      <c r="B235" s="251">
        <v>1</v>
      </c>
      <c r="C235" s="251"/>
      <c r="D235" s="309" t="s">
        <v>355</v>
      </c>
      <c r="E235" s="310"/>
      <c r="F235" s="310"/>
      <c r="G235" s="310"/>
      <c r="H235" s="310"/>
      <c r="I235" s="310"/>
      <c r="J235" s="310"/>
      <c r="K235" s="310"/>
      <c r="L235" s="310"/>
      <c r="M235" s="310"/>
      <c r="N235" s="310"/>
      <c r="O235" s="310"/>
      <c r="P235" s="310"/>
      <c r="Q235" s="310"/>
      <c r="R235" s="310"/>
      <c r="S235" s="310"/>
      <c r="T235" s="310"/>
      <c r="U235" s="311"/>
      <c r="V235" s="250">
        <v>7</v>
      </c>
      <c r="W235" s="254"/>
      <c r="X235" s="312" t="s">
        <v>356</v>
      </c>
      <c r="Y235" s="313"/>
      <c r="Z235" s="313"/>
      <c r="AA235" s="313"/>
      <c r="AB235" s="313"/>
      <c r="AC235" s="313"/>
      <c r="AD235" s="313"/>
      <c r="AE235" s="313"/>
      <c r="AF235" s="313"/>
      <c r="AG235" s="313"/>
      <c r="AH235" s="313"/>
      <c r="AI235" s="313"/>
      <c r="AJ235" s="313"/>
      <c r="AK235" s="313"/>
      <c r="AL235" s="313"/>
      <c r="AM235" s="313"/>
      <c r="AN235" s="313"/>
      <c r="AO235" s="314"/>
      <c r="AP235" s="250">
        <v>13</v>
      </c>
      <c r="AQ235" s="254"/>
      <c r="AR235" s="309" t="s">
        <v>357</v>
      </c>
      <c r="AS235" s="310"/>
      <c r="AT235" s="310"/>
      <c r="AU235" s="310"/>
      <c r="AV235" s="310"/>
      <c r="AW235" s="310"/>
      <c r="AX235" s="310"/>
      <c r="AY235" s="310"/>
      <c r="AZ235" s="310"/>
      <c r="BA235" s="310"/>
      <c r="BB235" s="310"/>
      <c r="BC235" s="310"/>
      <c r="BD235" s="310"/>
      <c r="BE235" s="310"/>
      <c r="BF235" s="310"/>
      <c r="BG235" s="310"/>
      <c r="BH235" s="310"/>
      <c r="BI235" s="311"/>
    </row>
    <row r="236" spans="2:102" s="5" customFormat="1" ht="39.75" customHeight="1">
      <c r="B236" s="251">
        <v>2</v>
      </c>
      <c r="C236" s="251"/>
      <c r="D236" s="309" t="s">
        <v>358</v>
      </c>
      <c r="E236" s="310"/>
      <c r="F236" s="310"/>
      <c r="G236" s="310"/>
      <c r="H236" s="310"/>
      <c r="I236" s="310"/>
      <c r="J236" s="310"/>
      <c r="K236" s="310"/>
      <c r="L236" s="310"/>
      <c r="M236" s="310"/>
      <c r="N236" s="310"/>
      <c r="O236" s="310"/>
      <c r="P236" s="310"/>
      <c r="Q236" s="310"/>
      <c r="R236" s="310"/>
      <c r="S236" s="310"/>
      <c r="T236" s="310"/>
      <c r="U236" s="311"/>
      <c r="V236" s="250">
        <v>8</v>
      </c>
      <c r="W236" s="254"/>
      <c r="X236" s="312" t="s">
        <v>359</v>
      </c>
      <c r="Y236" s="313"/>
      <c r="Z236" s="313"/>
      <c r="AA236" s="313"/>
      <c r="AB236" s="313"/>
      <c r="AC236" s="313"/>
      <c r="AD236" s="313"/>
      <c r="AE236" s="313"/>
      <c r="AF236" s="313"/>
      <c r="AG236" s="313"/>
      <c r="AH236" s="313"/>
      <c r="AI236" s="313"/>
      <c r="AJ236" s="313"/>
      <c r="AK236" s="313"/>
      <c r="AL236" s="313"/>
      <c r="AM236" s="313"/>
      <c r="AN236" s="313"/>
      <c r="AO236" s="314"/>
      <c r="AP236" s="250">
        <v>14</v>
      </c>
      <c r="AQ236" s="254"/>
      <c r="AR236" s="309" t="s">
        <v>360</v>
      </c>
      <c r="AS236" s="310"/>
      <c r="AT236" s="310"/>
      <c r="AU236" s="310"/>
      <c r="AV236" s="310"/>
      <c r="AW236" s="310"/>
      <c r="AX236" s="310"/>
      <c r="AY236" s="310"/>
      <c r="AZ236" s="310"/>
      <c r="BA236" s="310"/>
      <c r="BB236" s="310"/>
      <c r="BC236" s="310"/>
      <c r="BD236" s="310"/>
      <c r="BE236" s="310"/>
      <c r="BF236" s="310"/>
      <c r="BG236" s="310"/>
      <c r="BH236" s="310"/>
      <c r="BI236" s="311"/>
    </row>
    <row r="237" spans="2:102" s="5" customFormat="1" ht="39.75" customHeight="1">
      <c r="B237" s="251">
        <v>3</v>
      </c>
      <c r="C237" s="251"/>
      <c r="D237" s="309" t="s">
        <v>361</v>
      </c>
      <c r="E237" s="310"/>
      <c r="F237" s="310"/>
      <c r="G237" s="310"/>
      <c r="H237" s="310"/>
      <c r="I237" s="310"/>
      <c r="J237" s="310"/>
      <c r="K237" s="310"/>
      <c r="L237" s="310"/>
      <c r="M237" s="310"/>
      <c r="N237" s="310"/>
      <c r="O237" s="310"/>
      <c r="P237" s="310"/>
      <c r="Q237" s="310"/>
      <c r="R237" s="310"/>
      <c r="S237" s="310"/>
      <c r="T237" s="310"/>
      <c r="U237" s="311"/>
      <c r="V237" s="250">
        <v>9</v>
      </c>
      <c r="W237" s="254"/>
      <c r="X237" s="312" t="s">
        <v>362</v>
      </c>
      <c r="Y237" s="313"/>
      <c r="Z237" s="313"/>
      <c r="AA237" s="313"/>
      <c r="AB237" s="313"/>
      <c r="AC237" s="313"/>
      <c r="AD237" s="313"/>
      <c r="AE237" s="313"/>
      <c r="AF237" s="313"/>
      <c r="AG237" s="313"/>
      <c r="AH237" s="313"/>
      <c r="AI237" s="313"/>
      <c r="AJ237" s="313"/>
      <c r="AK237" s="313"/>
      <c r="AL237" s="313"/>
      <c r="AM237" s="313"/>
      <c r="AN237" s="313"/>
      <c r="AO237" s="314"/>
      <c r="AP237" s="250">
        <v>15</v>
      </c>
      <c r="AQ237" s="254"/>
      <c r="AR237" s="309" t="s">
        <v>363</v>
      </c>
      <c r="AS237" s="310"/>
      <c r="AT237" s="310"/>
      <c r="AU237" s="310"/>
      <c r="AV237" s="310"/>
      <c r="AW237" s="310"/>
      <c r="AX237" s="310"/>
      <c r="AY237" s="310"/>
      <c r="AZ237" s="310"/>
      <c r="BA237" s="310"/>
      <c r="BB237" s="310"/>
      <c r="BC237" s="310"/>
      <c r="BD237" s="310"/>
      <c r="BE237" s="310"/>
      <c r="BF237" s="310"/>
      <c r="BG237" s="310"/>
      <c r="BH237" s="310"/>
      <c r="BI237" s="311"/>
    </row>
    <row r="238" spans="2:102" s="5" customFormat="1" ht="39.75" customHeight="1">
      <c r="B238" s="251">
        <v>4</v>
      </c>
      <c r="C238" s="251"/>
      <c r="D238" s="309" t="s">
        <v>364</v>
      </c>
      <c r="E238" s="310"/>
      <c r="F238" s="310"/>
      <c r="G238" s="310"/>
      <c r="H238" s="310"/>
      <c r="I238" s="310"/>
      <c r="J238" s="310"/>
      <c r="K238" s="310"/>
      <c r="L238" s="310"/>
      <c r="M238" s="310"/>
      <c r="N238" s="310"/>
      <c r="O238" s="310"/>
      <c r="P238" s="310"/>
      <c r="Q238" s="310"/>
      <c r="R238" s="310"/>
      <c r="S238" s="310"/>
      <c r="T238" s="310"/>
      <c r="U238" s="311"/>
      <c r="V238" s="250">
        <v>10</v>
      </c>
      <c r="W238" s="254"/>
      <c r="X238" s="312" t="s">
        <v>365</v>
      </c>
      <c r="Y238" s="313"/>
      <c r="Z238" s="313"/>
      <c r="AA238" s="313"/>
      <c r="AB238" s="313"/>
      <c r="AC238" s="313"/>
      <c r="AD238" s="313"/>
      <c r="AE238" s="313"/>
      <c r="AF238" s="313"/>
      <c r="AG238" s="313"/>
      <c r="AH238" s="313"/>
      <c r="AI238" s="313"/>
      <c r="AJ238" s="313"/>
      <c r="AK238" s="313"/>
      <c r="AL238" s="313"/>
      <c r="AM238" s="313"/>
      <c r="AN238" s="313"/>
      <c r="AO238" s="314"/>
      <c r="AP238" s="250">
        <v>16</v>
      </c>
      <c r="AQ238" s="254"/>
      <c r="AR238" s="309" t="s">
        <v>366</v>
      </c>
      <c r="AS238" s="310"/>
      <c r="AT238" s="310"/>
      <c r="AU238" s="310"/>
      <c r="AV238" s="310"/>
      <c r="AW238" s="310"/>
      <c r="AX238" s="310"/>
      <c r="AY238" s="310"/>
      <c r="AZ238" s="310"/>
      <c r="BA238" s="310"/>
      <c r="BB238" s="310"/>
      <c r="BC238" s="310"/>
      <c r="BD238" s="310"/>
      <c r="BE238" s="310"/>
      <c r="BF238" s="310"/>
      <c r="BG238" s="310"/>
      <c r="BH238" s="310"/>
      <c r="BI238" s="311"/>
    </row>
    <row r="239" spans="2:102" s="5" customFormat="1" ht="39.75" customHeight="1">
      <c r="B239" s="251">
        <v>5</v>
      </c>
      <c r="C239" s="251"/>
      <c r="D239" s="309" t="s">
        <v>367</v>
      </c>
      <c r="E239" s="310"/>
      <c r="F239" s="310"/>
      <c r="G239" s="310"/>
      <c r="H239" s="310"/>
      <c r="I239" s="310"/>
      <c r="J239" s="310"/>
      <c r="K239" s="310"/>
      <c r="L239" s="310"/>
      <c r="M239" s="310"/>
      <c r="N239" s="310"/>
      <c r="O239" s="310"/>
      <c r="P239" s="310"/>
      <c r="Q239" s="310"/>
      <c r="R239" s="310"/>
      <c r="S239" s="310"/>
      <c r="T239" s="310"/>
      <c r="U239" s="311"/>
      <c r="V239" s="250">
        <v>11</v>
      </c>
      <c r="W239" s="254"/>
      <c r="X239" s="312" t="s">
        <v>368</v>
      </c>
      <c r="Y239" s="313"/>
      <c r="Z239" s="313"/>
      <c r="AA239" s="313"/>
      <c r="AB239" s="313"/>
      <c r="AC239" s="313"/>
      <c r="AD239" s="313"/>
      <c r="AE239" s="313"/>
      <c r="AF239" s="313"/>
      <c r="AG239" s="313"/>
      <c r="AH239" s="313"/>
      <c r="AI239" s="313"/>
      <c r="AJ239" s="313"/>
      <c r="AK239" s="313"/>
      <c r="AL239" s="313"/>
      <c r="AM239" s="313"/>
      <c r="AN239" s="313"/>
      <c r="AO239" s="314"/>
      <c r="AP239" s="250">
        <v>17</v>
      </c>
      <c r="AQ239" s="254"/>
      <c r="AR239" s="309"/>
      <c r="AS239" s="310"/>
      <c r="AT239" s="310"/>
      <c r="AU239" s="310"/>
      <c r="AV239" s="310"/>
      <c r="AW239" s="310"/>
      <c r="AX239" s="310"/>
      <c r="AY239" s="310"/>
      <c r="AZ239" s="310"/>
      <c r="BA239" s="310"/>
      <c r="BB239" s="310"/>
      <c r="BC239" s="310"/>
      <c r="BD239" s="310"/>
      <c r="BE239" s="310"/>
      <c r="BF239" s="310"/>
      <c r="BG239" s="310"/>
      <c r="BH239" s="310"/>
      <c r="BI239" s="311"/>
    </row>
    <row r="240" spans="2:102" s="5" customFormat="1" ht="39.75" customHeight="1">
      <c r="B240" s="251">
        <v>6</v>
      </c>
      <c r="C240" s="251"/>
      <c r="D240" s="309" t="s">
        <v>369</v>
      </c>
      <c r="E240" s="310"/>
      <c r="F240" s="310"/>
      <c r="G240" s="310"/>
      <c r="H240" s="310"/>
      <c r="I240" s="310"/>
      <c r="J240" s="310"/>
      <c r="K240" s="310"/>
      <c r="L240" s="310"/>
      <c r="M240" s="310"/>
      <c r="N240" s="310"/>
      <c r="O240" s="310"/>
      <c r="P240" s="310"/>
      <c r="Q240" s="310"/>
      <c r="R240" s="310"/>
      <c r="S240" s="310"/>
      <c r="T240" s="310"/>
      <c r="U240" s="311"/>
      <c r="V240" s="250">
        <v>12</v>
      </c>
      <c r="W240" s="254"/>
      <c r="X240" s="312" t="s">
        <v>370</v>
      </c>
      <c r="Y240" s="313"/>
      <c r="Z240" s="313"/>
      <c r="AA240" s="313"/>
      <c r="AB240" s="313"/>
      <c r="AC240" s="313"/>
      <c r="AD240" s="313"/>
      <c r="AE240" s="313"/>
      <c r="AF240" s="313"/>
      <c r="AG240" s="313"/>
      <c r="AH240" s="313"/>
      <c r="AI240" s="313"/>
      <c r="AJ240" s="313"/>
      <c r="AK240" s="313"/>
      <c r="AL240" s="313"/>
      <c r="AM240" s="313"/>
      <c r="AN240" s="313"/>
      <c r="AO240" s="314"/>
      <c r="AP240" s="250">
        <v>18</v>
      </c>
      <c r="AQ240" s="254"/>
      <c r="AR240" s="309"/>
      <c r="AS240" s="310"/>
      <c r="AT240" s="310"/>
      <c r="AU240" s="310"/>
      <c r="AV240" s="310"/>
      <c r="AW240" s="310"/>
      <c r="AX240" s="310"/>
      <c r="AY240" s="310"/>
      <c r="AZ240" s="310"/>
      <c r="BA240" s="310"/>
      <c r="BB240" s="310"/>
      <c r="BC240" s="310"/>
      <c r="BD240" s="310"/>
      <c r="BE240" s="310"/>
      <c r="BF240" s="310"/>
      <c r="BG240" s="310"/>
      <c r="BH240" s="310"/>
      <c r="BI240" s="311"/>
    </row>
    <row r="241" spans="2:61" s="5" customFormat="1" ht="9.75" customHeight="1">
      <c r="B241" s="399" t="s">
        <v>371</v>
      </c>
      <c r="C241" s="400"/>
      <c r="D241" s="400"/>
      <c r="E241" s="400"/>
      <c r="F241" s="400"/>
      <c r="G241" s="400"/>
      <c r="H241" s="400"/>
      <c r="I241" s="400"/>
      <c r="J241" s="400"/>
      <c r="K241" s="400"/>
      <c r="L241" s="400"/>
      <c r="M241" s="400"/>
      <c r="N241" s="400"/>
      <c r="O241" s="401"/>
      <c r="P241" s="422" t="s">
        <v>372</v>
      </c>
      <c r="Q241" s="422"/>
      <c r="R241" s="422"/>
      <c r="S241" s="422"/>
      <c r="T241" s="422"/>
      <c r="U241" s="422"/>
      <c r="V241" s="422"/>
      <c r="W241" s="422"/>
      <c r="X241" s="422"/>
      <c r="Y241" s="422"/>
      <c r="Z241" s="422"/>
      <c r="AA241" s="422"/>
      <c r="AB241" s="422"/>
      <c r="AC241" s="422"/>
      <c r="AD241" s="422"/>
      <c r="AE241" s="422"/>
      <c r="AF241" s="422"/>
      <c r="AG241" s="422"/>
      <c r="AH241" s="422"/>
      <c r="AI241" s="422"/>
      <c r="AJ241" s="422"/>
      <c r="AK241" s="422"/>
      <c r="AL241" s="422"/>
      <c r="AM241" s="422"/>
      <c r="AN241" s="422"/>
      <c r="AO241" s="422"/>
      <c r="AP241" s="422"/>
      <c r="AQ241" s="422"/>
      <c r="AR241" s="422"/>
      <c r="AS241" s="422"/>
      <c r="AT241" s="422"/>
      <c r="AU241" s="422"/>
      <c r="AV241" s="422"/>
      <c r="AW241" s="422"/>
      <c r="AX241" s="422"/>
      <c r="AY241" s="422"/>
      <c r="AZ241" s="422"/>
      <c r="BA241" s="422"/>
      <c r="BB241" s="422"/>
      <c r="BC241" s="422"/>
      <c r="BD241" s="422"/>
      <c r="BE241" s="422"/>
      <c r="BF241" s="422"/>
      <c r="BG241" s="422"/>
      <c r="BH241" s="422"/>
      <c r="BI241" s="422"/>
    </row>
    <row r="242" spans="2:61" s="5" customFormat="1" ht="42.9" customHeight="1">
      <c r="B242" s="287"/>
      <c r="C242" s="288"/>
      <c r="D242" s="288"/>
      <c r="E242" s="288"/>
      <c r="F242" s="288"/>
      <c r="G242" s="288"/>
      <c r="H242" s="288"/>
      <c r="I242" s="288"/>
      <c r="J242" s="288"/>
      <c r="K242" s="288"/>
      <c r="L242" s="288"/>
      <c r="M242" s="288"/>
      <c r="N242" s="288"/>
      <c r="O242" s="289"/>
      <c r="P242" s="374"/>
      <c r="Q242" s="374"/>
      <c r="R242" s="374"/>
      <c r="S242" s="374"/>
      <c r="T242" s="374"/>
      <c r="U242" s="374"/>
      <c r="V242" s="374"/>
      <c r="W242" s="374"/>
      <c r="X242" s="374"/>
      <c r="Y242" s="374"/>
      <c r="Z242" s="374"/>
      <c r="AA242" s="374"/>
      <c r="AB242" s="374"/>
      <c r="AC242" s="374"/>
      <c r="AD242" s="374"/>
      <c r="AE242" s="374"/>
      <c r="AF242" s="374"/>
      <c r="AG242" s="374"/>
      <c r="AH242" s="374"/>
      <c r="AI242" s="374"/>
      <c r="AJ242" s="374"/>
      <c r="AK242" s="374"/>
      <c r="AL242" s="374"/>
      <c r="AM242" s="374"/>
      <c r="AN242" s="374"/>
      <c r="AO242" s="374"/>
      <c r="AP242" s="374"/>
      <c r="AQ242" s="374"/>
      <c r="AR242" s="374"/>
      <c r="AS242" s="374"/>
      <c r="AT242" s="374"/>
      <c r="AU242" s="374"/>
      <c r="AV242" s="374"/>
      <c r="AW242" s="374"/>
      <c r="AX242" s="374"/>
      <c r="AY242" s="374"/>
      <c r="AZ242" s="374"/>
      <c r="BA242" s="374"/>
      <c r="BB242" s="374"/>
      <c r="BC242" s="374"/>
      <c r="BD242" s="374"/>
      <c r="BE242" s="374"/>
      <c r="BF242" s="374"/>
      <c r="BG242" s="374"/>
      <c r="BH242" s="374"/>
      <c r="BI242" s="374"/>
    </row>
    <row r="243" spans="2:61" s="5" customFormat="1" ht="18" customHeight="1"/>
    <row r="245" spans="2:61" hidden="1">
      <c r="B245" s="55" t="s">
        <v>373</v>
      </c>
      <c r="K245" s="55"/>
    </row>
    <row r="246" spans="2:61" hidden="1">
      <c r="B246" s="55" t="s">
        <v>374</v>
      </c>
      <c r="K246" s="55"/>
    </row>
    <row r="247" spans="2:61" hidden="1">
      <c r="B247" s="55" t="s">
        <v>375</v>
      </c>
      <c r="K247" s="55"/>
    </row>
    <row r="248" spans="2:61" hidden="1">
      <c r="B248" s="55" t="s">
        <v>376</v>
      </c>
      <c r="K248" s="55"/>
    </row>
    <row r="249" spans="2:61" hidden="1">
      <c r="B249" s="55" t="s">
        <v>377</v>
      </c>
      <c r="K249" s="55"/>
    </row>
    <row r="250" spans="2:61" hidden="1">
      <c r="B250" s="55" t="s">
        <v>378</v>
      </c>
      <c r="K250" s="55"/>
    </row>
    <row r="251" spans="2:61" hidden="1">
      <c r="B251" s="55" t="s">
        <v>379</v>
      </c>
      <c r="K251" s="55"/>
    </row>
    <row r="252" spans="2:61" hidden="1">
      <c r="B252" s="55" t="s">
        <v>380</v>
      </c>
      <c r="K252" s="55"/>
    </row>
    <row r="253" spans="2:61" hidden="1">
      <c r="B253" s="55" t="s">
        <v>381</v>
      </c>
      <c r="K253" s="55"/>
    </row>
    <row r="254" spans="2:61" hidden="1">
      <c r="B254" s="55" t="s">
        <v>382</v>
      </c>
      <c r="K254" s="55"/>
    </row>
    <row r="255" spans="2:61" hidden="1">
      <c r="B255" s="55" t="s">
        <v>383</v>
      </c>
      <c r="K255" s="55"/>
    </row>
    <row r="256" spans="2:61" hidden="1">
      <c r="B256" s="55" t="s">
        <v>384</v>
      </c>
      <c r="K256" s="55"/>
    </row>
    <row r="257" spans="2:11" hidden="1">
      <c r="B257" s="55" t="s">
        <v>385</v>
      </c>
      <c r="K257" s="55"/>
    </row>
    <row r="258" spans="2:11" hidden="1">
      <c r="B258" s="55" t="s">
        <v>386</v>
      </c>
      <c r="K258" s="55"/>
    </row>
    <row r="259" spans="2:11" hidden="1">
      <c r="B259" s="55" t="s">
        <v>387</v>
      </c>
      <c r="K259" s="55"/>
    </row>
    <row r="260" spans="2:11" hidden="1">
      <c r="B260" s="55" t="s">
        <v>388</v>
      </c>
      <c r="K260" s="55"/>
    </row>
    <row r="261" spans="2:11" hidden="1">
      <c r="B261" s="55" t="s">
        <v>389</v>
      </c>
      <c r="K261" s="55"/>
    </row>
    <row r="262" spans="2:11" hidden="1">
      <c r="B262" s="55" t="s">
        <v>390</v>
      </c>
      <c r="K262" s="55"/>
    </row>
    <row r="263" spans="2:11" hidden="1">
      <c r="B263" s="55" t="s">
        <v>391</v>
      </c>
      <c r="K263" s="55"/>
    </row>
    <row r="264" spans="2:11" hidden="1">
      <c r="B264" s="55" t="s">
        <v>392</v>
      </c>
      <c r="K264" s="55"/>
    </row>
    <row r="265" spans="2:11" hidden="1">
      <c r="B265" s="55" t="s">
        <v>393</v>
      </c>
      <c r="K265" s="55"/>
    </row>
    <row r="266" spans="2:11" hidden="1">
      <c r="B266" s="55" t="s">
        <v>394</v>
      </c>
      <c r="K266" s="55"/>
    </row>
    <row r="267" spans="2:11" hidden="1">
      <c r="B267" s="55" t="s">
        <v>395</v>
      </c>
      <c r="K267" s="55"/>
    </row>
    <row r="268" spans="2:11" hidden="1">
      <c r="B268" s="55" t="s">
        <v>396</v>
      </c>
      <c r="K268" s="55"/>
    </row>
    <row r="269" spans="2:11" hidden="1">
      <c r="B269" s="55" t="s">
        <v>397</v>
      </c>
      <c r="K269" s="55"/>
    </row>
    <row r="270" spans="2:11" hidden="1">
      <c r="B270" s="55" t="s">
        <v>398</v>
      </c>
    </row>
    <row r="271" spans="2:11" hidden="1"/>
    <row r="272" spans="2:11" hidden="1">
      <c r="C272" s="5" t="s">
        <v>399</v>
      </c>
    </row>
    <row r="273" spans="3:3" hidden="1">
      <c r="C273" s="5" t="s">
        <v>400</v>
      </c>
    </row>
    <row r="274" spans="3:3" hidden="1">
      <c r="C274" s="1" t="s">
        <v>401</v>
      </c>
    </row>
    <row r="275" spans="3:3" hidden="1">
      <c r="C275" s="1" t="s">
        <v>402</v>
      </c>
    </row>
    <row r="276" spans="3:3" hidden="1">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V91:BA91"/>
    <mergeCell ref="AV90:AX90"/>
    <mergeCell ref="AQ91:AU91"/>
    <mergeCell ref="AL91:AP91"/>
    <mergeCell ref="Z90:AD90"/>
    <mergeCell ref="AG90:AK90"/>
    <mergeCell ref="AL90:AP90"/>
    <mergeCell ref="AG88:AK88"/>
    <mergeCell ref="AL88:AP88"/>
    <mergeCell ref="AQ88:AU88"/>
    <mergeCell ref="AE88:AF88"/>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B9:I9"/>
    <mergeCell ref="D15:I15"/>
    <mergeCell ref="J15:AE15"/>
    <mergeCell ref="B12:C15"/>
    <mergeCell ref="C5:M5"/>
    <mergeCell ref="C6:M6"/>
    <mergeCell ref="D14:I14"/>
    <mergeCell ref="AB23:AJ23"/>
    <mergeCell ref="AM23:AU23"/>
    <mergeCell ref="J22:P22"/>
    <mergeCell ref="Q22:Y22"/>
    <mergeCell ref="Z22:AA22"/>
    <mergeCell ref="AB22:AJ22"/>
    <mergeCell ref="AK22:AL22"/>
    <mergeCell ref="AM22:AU22"/>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W47:AX47"/>
    <mergeCell ref="V48:X48"/>
    <mergeCell ref="Y48:Z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J89:O89"/>
    <mergeCell ref="P89:R89"/>
    <mergeCell ref="S89:V89"/>
    <mergeCell ref="Z89:AD89"/>
    <mergeCell ref="S90:V90"/>
    <mergeCell ref="AY90:BA90"/>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6" customFormat="1">
      <c r="A1" s="803" t="s">
        <v>404</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4"/>
      <c r="AJ1" s="804"/>
      <c r="AK1" s="804"/>
      <c r="AL1" s="804"/>
      <c r="AM1" s="804"/>
      <c r="AN1" s="804"/>
      <c r="AO1" s="804"/>
      <c r="AP1" s="804"/>
      <c r="AQ1" s="804"/>
      <c r="AR1" s="804"/>
      <c r="AS1" s="804"/>
      <c r="AT1" s="804"/>
      <c r="AU1" s="804"/>
      <c r="AV1" s="804"/>
      <c r="AW1" s="804"/>
      <c r="AX1" s="804"/>
      <c r="AY1" s="804"/>
      <c r="AZ1" s="804"/>
      <c r="BA1" s="804"/>
      <c r="BB1" s="804"/>
      <c r="BC1" s="804"/>
      <c r="BD1" s="804"/>
      <c r="BE1" s="804"/>
      <c r="BF1" s="804"/>
      <c r="BG1" s="804"/>
      <c r="BH1" s="804"/>
      <c r="BI1" s="804"/>
      <c r="BJ1" s="804"/>
      <c r="BK1" s="804"/>
      <c r="BL1" s="804"/>
      <c r="BM1" s="804"/>
      <c r="BN1" s="804"/>
      <c r="BO1" s="804"/>
      <c r="BP1" s="804"/>
      <c r="BQ1" s="804"/>
    </row>
    <row r="2" spans="1:79" ht="62.25" customHeight="1">
      <c r="A2" s="147"/>
      <c r="B2" s="618" t="s">
        <v>405</v>
      </c>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4"/>
      <c r="AR2" s="814"/>
      <c r="AS2" s="814"/>
      <c r="AT2" s="814"/>
      <c r="AU2" s="814"/>
      <c r="AV2" s="814"/>
      <c r="AW2" s="814"/>
      <c r="AX2" s="814"/>
      <c r="AY2" s="814"/>
      <c r="AZ2" s="814"/>
      <c r="BA2" s="814"/>
      <c r="BB2" s="814"/>
      <c r="BC2" s="814"/>
      <c r="BD2" s="814"/>
      <c r="BE2" s="814"/>
      <c r="BF2" s="814"/>
      <c r="BG2" s="814"/>
      <c r="BH2" s="814"/>
      <c r="BI2" s="814"/>
      <c r="BJ2" s="814"/>
      <c r="BK2" s="814"/>
      <c r="BL2" s="814"/>
      <c r="BM2" s="814"/>
      <c r="BN2" s="814"/>
      <c r="BO2" s="814"/>
      <c r="BP2" s="814"/>
      <c r="BQ2" s="814"/>
      <c r="BR2" s="814"/>
      <c r="BS2" s="814"/>
      <c r="BT2" s="814"/>
    </row>
    <row r="3" spans="1:79" s="146" customFormat="1" ht="14.25" customHeight="1">
      <c r="B3" s="1" t="s">
        <v>406</v>
      </c>
    </row>
    <row r="4" spans="1:79" ht="26.25" customHeight="1">
      <c r="B4" s="347"/>
      <c r="C4" s="347"/>
      <c r="D4" s="347"/>
      <c r="E4" s="347"/>
      <c r="F4" s="347"/>
      <c r="G4" s="347"/>
      <c r="H4" s="347"/>
      <c r="I4" s="347"/>
      <c r="J4" s="347"/>
      <c r="K4" s="347"/>
      <c r="L4" s="347"/>
      <c r="M4" s="347"/>
      <c r="N4" s="347"/>
      <c r="O4" s="347"/>
      <c r="P4" s="347"/>
      <c r="Q4" s="347"/>
      <c r="R4" s="347"/>
      <c r="S4" s="347"/>
      <c r="T4" s="347"/>
      <c r="U4" s="347"/>
      <c r="V4" s="347"/>
      <c r="W4" s="347"/>
      <c r="X4" s="7"/>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407</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6" customFormat="1" ht="12" customHeight="1">
      <c r="B7" s="789" t="s">
        <v>408</v>
      </c>
      <c r="C7" s="790"/>
      <c r="D7" s="415" t="s">
        <v>409</v>
      </c>
      <c r="E7" s="415"/>
      <c r="F7" s="415"/>
      <c r="G7" s="415"/>
      <c r="H7" s="415"/>
      <c r="I7" s="415"/>
      <c r="J7" s="415"/>
      <c r="K7" s="415"/>
      <c r="L7" s="415" t="s">
        <v>410</v>
      </c>
      <c r="M7" s="415"/>
      <c r="N7" s="415"/>
      <c r="O7" s="415"/>
      <c r="P7" s="415"/>
      <c r="Q7" s="415"/>
      <c r="R7" s="415"/>
      <c r="S7" s="415"/>
      <c r="T7" s="416"/>
      <c r="U7" s="795"/>
      <c r="V7" s="795"/>
      <c r="W7" s="805"/>
      <c r="X7" s="813" t="s">
        <v>411</v>
      </c>
      <c r="Y7" s="795"/>
      <c r="Z7" s="795"/>
      <c r="AA7" s="795"/>
      <c r="AB7" s="795"/>
      <c r="AC7" s="795"/>
      <c r="AD7" s="795"/>
      <c r="AE7" s="795"/>
      <c r="AF7" s="795"/>
      <c r="AG7" s="795"/>
      <c r="AH7" s="795"/>
      <c r="AI7" s="795"/>
      <c r="AJ7" s="795"/>
      <c r="AK7" s="795"/>
      <c r="AL7" s="795"/>
      <c r="AM7" s="795"/>
      <c r="AN7" s="795"/>
      <c r="AO7" s="795"/>
      <c r="AP7" s="795"/>
      <c r="AQ7" s="795"/>
      <c r="AR7" s="795"/>
      <c r="AS7" s="795"/>
      <c r="AT7" s="795"/>
      <c r="AU7" s="795"/>
      <c r="AV7" s="795"/>
      <c r="AW7" s="795"/>
      <c r="AX7" s="795"/>
      <c r="AY7" s="795"/>
      <c r="AZ7" s="795"/>
      <c r="BA7" s="805"/>
      <c r="BB7" s="777" t="s">
        <v>412</v>
      </c>
      <c r="BC7" s="778"/>
      <c r="BD7" s="778"/>
      <c r="BE7" s="811"/>
      <c r="BF7" s="811"/>
      <c r="BG7" s="811"/>
      <c r="BH7" s="811"/>
      <c r="BI7" s="811"/>
      <c r="BJ7" s="811"/>
      <c r="BK7" s="811"/>
      <c r="BL7" s="811"/>
      <c r="BM7" s="812"/>
      <c r="BN7" s="777" t="s">
        <v>413</v>
      </c>
      <c r="BO7" s="778"/>
      <c r="BP7" s="781"/>
      <c r="BQ7" s="504" t="s">
        <v>414</v>
      </c>
      <c r="BR7" s="504"/>
      <c r="BS7" s="504"/>
      <c r="BT7" s="504"/>
    </row>
    <row r="8" spans="1:79" s="26" customFormat="1" ht="20.100000000000001" customHeight="1">
      <c r="B8" s="791"/>
      <c r="C8" s="792"/>
      <c r="D8" s="415"/>
      <c r="E8" s="415"/>
      <c r="F8" s="415"/>
      <c r="G8" s="415"/>
      <c r="H8" s="415"/>
      <c r="I8" s="415"/>
      <c r="J8" s="415"/>
      <c r="K8" s="415"/>
      <c r="L8" s="415"/>
      <c r="M8" s="415"/>
      <c r="N8" s="415"/>
      <c r="O8" s="415"/>
      <c r="P8" s="415"/>
      <c r="Q8" s="415"/>
      <c r="R8" s="415"/>
      <c r="S8" s="415"/>
      <c r="T8" s="415"/>
      <c r="U8" s="779" t="s">
        <v>415</v>
      </c>
      <c r="V8" s="780"/>
      <c r="W8" s="788"/>
      <c r="X8" s="768" t="s">
        <v>416</v>
      </c>
      <c r="Y8" s="769"/>
      <c r="Z8" s="769"/>
      <c r="AA8" s="769"/>
      <c r="AB8" s="769"/>
      <c r="AC8" s="769"/>
      <c r="AD8" s="769"/>
      <c r="AE8" s="769"/>
      <c r="AF8" s="769"/>
      <c r="AG8" s="770"/>
      <c r="AH8" s="789" t="s">
        <v>417</v>
      </c>
      <c r="AI8" s="806"/>
      <c r="AJ8" s="806"/>
      <c r="AK8" s="806"/>
      <c r="AL8" s="807"/>
      <c r="AM8" s="768" t="s">
        <v>418</v>
      </c>
      <c r="AN8" s="769"/>
      <c r="AO8" s="769"/>
      <c r="AP8" s="769"/>
      <c r="AQ8" s="770"/>
      <c r="AR8" s="768" t="s">
        <v>419</v>
      </c>
      <c r="AS8" s="769"/>
      <c r="AT8" s="769"/>
      <c r="AU8" s="769"/>
      <c r="AV8" s="770"/>
      <c r="AW8" s="768" t="s">
        <v>420</v>
      </c>
      <c r="AX8" s="769"/>
      <c r="AY8" s="769"/>
      <c r="AZ8" s="769"/>
      <c r="BA8" s="770"/>
      <c r="BB8" s="779"/>
      <c r="BC8" s="780"/>
      <c r="BD8" s="780"/>
      <c r="BE8" s="532" t="s">
        <v>421</v>
      </c>
      <c r="BF8" s="778"/>
      <c r="BG8" s="778"/>
      <c r="BH8" s="778"/>
      <c r="BI8" s="778"/>
      <c r="BJ8" s="778"/>
      <c r="BK8" s="778"/>
      <c r="BL8" s="778"/>
      <c r="BM8" s="781"/>
      <c r="BN8" s="779"/>
      <c r="BO8" s="780"/>
      <c r="BP8" s="788"/>
      <c r="BQ8" s="504"/>
      <c r="BR8" s="504"/>
      <c r="BS8" s="504"/>
      <c r="BT8" s="504"/>
    </row>
    <row r="9" spans="1:79" s="26" customFormat="1" ht="39.9" customHeight="1">
      <c r="B9" s="793"/>
      <c r="C9" s="794"/>
      <c r="D9" s="415"/>
      <c r="E9" s="415"/>
      <c r="F9" s="415"/>
      <c r="G9" s="415"/>
      <c r="H9" s="415"/>
      <c r="I9" s="415"/>
      <c r="J9" s="415"/>
      <c r="K9" s="415"/>
      <c r="L9" s="415"/>
      <c r="M9" s="415"/>
      <c r="N9" s="415"/>
      <c r="O9" s="415"/>
      <c r="P9" s="415"/>
      <c r="Q9" s="415"/>
      <c r="R9" s="415"/>
      <c r="S9" s="415"/>
      <c r="T9" s="415"/>
      <c r="U9" s="580"/>
      <c r="V9" s="581"/>
      <c r="W9" s="782"/>
      <c r="X9" s="771"/>
      <c r="Y9" s="772"/>
      <c r="Z9" s="772"/>
      <c r="AA9" s="772"/>
      <c r="AB9" s="772"/>
      <c r="AC9" s="772"/>
      <c r="AD9" s="772"/>
      <c r="AE9" s="772"/>
      <c r="AF9" s="772"/>
      <c r="AG9" s="773"/>
      <c r="AH9" s="808"/>
      <c r="AI9" s="809"/>
      <c r="AJ9" s="809"/>
      <c r="AK9" s="809"/>
      <c r="AL9" s="810"/>
      <c r="AM9" s="771"/>
      <c r="AN9" s="772"/>
      <c r="AO9" s="772"/>
      <c r="AP9" s="772"/>
      <c r="AQ9" s="773"/>
      <c r="AR9" s="771"/>
      <c r="AS9" s="772"/>
      <c r="AT9" s="772"/>
      <c r="AU9" s="772"/>
      <c r="AV9" s="773"/>
      <c r="AW9" s="771"/>
      <c r="AX9" s="772"/>
      <c r="AY9" s="772"/>
      <c r="AZ9" s="772"/>
      <c r="BA9" s="773"/>
      <c r="BB9" s="580"/>
      <c r="BC9" s="581"/>
      <c r="BD9" s="581"/>
      <c r="BE9" s="580"/>
      <c r="BF9" s="581"/>
      <c r="BG9" s="581"/>
      <c r="BH9" s="581"/>
      <c r="BI9" s="581"/>
      <c r="BJ9" s="581"/>
      <c r="BK9" s="581"/>
      <c r="BL9" s="581"/>
      <c r="BM9" s="782"/>
      <c r="BN9" s="580"/>
      <c r="BO9" s="581"/>
      <c r="BP9" s="782"/>
      <c r="BQ9" s="504"/>
      <c r="BR9" s="504"/>
      <c r="BS9" s="504"/>
      <c r="BT9" s="504"/>
    </row>
    <row r="10" spans="1:79" ht="15" customHeight="1">
      <c r="B10" s="333">
        <v>1</v>
      </c>
      <c r="C10" s="448"/>
      <c r="D10" s="290"/>
      <c r="E10" s="291"/>
      <c r="F10" s="291"/>
      <c r="G10" s="291"/>
      <c r="H10" s="291"/>
      <c r="I10" s="291"/>
      <c r="J10" s="291"/>
      <c r="K10" s="292"/>
      <c r="L10" s="543"/>
      <c r="M10" s="544"/>
      <c r="N10" s="544"/>
      <c r="O10" s="544"/>
      <c r="P10" s="544"/>
      <c r="Q10" s="544"/>
      <c r="R10" s="544"/>
      <c r="S10" s="544"/>
      <c r="T10" s="545"/>
      <c r="U10" s="287" t="s">
        <v>422</v>
      </c>
      <c r="V10" s="288"/>
      <c r="W10" s="289"/>
      <c r="X10" s="543"/>
      <c r="Y10" s="544"/>
      <c r="Z10" s="544"/>
      <c r="AA10" s="544"/>
      <c r="AB10" s="544"/>
      <c r="AC10" s="544"/>
      <c r="AD10" s="544"/>
      <c r="AE10" s="544"/>
      <c r="AF10" s="544"/>
      <c r="AG10" s="545"/>
      <c r="AH10" s="543"/>
      <c r="AI10" s="544"/>
      <c r="AJ10" s="544"/>
      <c r="AK10" s="544"/>
      <c r="AL10" s="545"/>
      <c r="AM10" s="543"/>
      <c r="AN10" s="544"/>
      <c r="AO10" s="544"/>
      <c r="AP10" s="776"/>
      <c r="AQ10" s="95" t="s">
        <v>265</v>
      </c>
      <c r="AR10" s="543"/>
      <c r="AS10" s="544"/>
      <c r="AT10" s="544"/>
      <c r="AU10" s="776"/>
      <c r="AV10" s="95" t="s">
        <v>265</v>
      </c>
      <c r="AW10" s="333" t="str">
        <f>IF(AR10-AM10=0,"",AR10-AM10)</f>
        <v/>
      </c>
      <c r="AX10" s="447"/>
      <c r="AY10" s="447"/>
      <c r="AZ10" s="774"/>
      <c r="BA10" s="93" t="s">
        <v>265</v>
      </c>
      <c r="BB10" s="543" t="s">
        <v>422</v>
      </c>
      <c r="BC10" s="544"/>
      <c r="BD10" s="545"/>
      <c r="BE10" s="787"/>
      <c r="BF10" s="787"/>
      <c r="BG10" s="787"/>
      <c r="BH10" s="787"/>
      <c r="BI10" s="787"/>
      <c r="BJ10" s="787"/>
      <c r="BK10" s="787"/>
      <c r="BL10" s="787"/>
      <c r="BM10" s="787"/>
      <c r="BN10" s="287" t="s">
        <v>422</v>
      </c>
      <c r="BO10" s="288"/>
      <c r="BP10" s="289"/>
      <c r="BQ10" s="374"/>
      <c r="BR10" s="374"/>
      <c r="BS10" s="374"/>
      <c r="BT10" s="374"/>
      <c r="BV10" s="135"/>
      <c r="BW10" s="108"/>
      <c r="BX10" s="108"/>
      <c r="BY10" s="108"/>
      <c r="BZ10" s="108"/>
      <c r="CA10" s="108"/>
    </row>
    <row r="11" spans="1:79" ht="15" customHeight="1">
      <c r="B11" s="333">
        <v>2</v>
      </c>
      <c r="C11" s="448"/>
      <c r="D11" s="543"/>
      <c r="E11" s="544"/>
      <c r="F11" s="544"/>
      <c r="G11" s="544"/>
      <c r="H11" s="544"/>
      <c r="I11" s="544"/>
      <c r="J11" s="544"/>
      <c r="K11" s="545"/>
      <c r="L11" s="543"/>
      <c r="M11" s="544"/>
      <c r="N11" s="544"/>
      <c r="O11" s="544"/>
      <c r="P11" s="544"/>
      <c r="Q11" s="544"/>
      <c r="R11" s="544"/>
      <c r="S11" s="544"/>
      <c r="T11" s="545"/>
      <c r="U11" s="287" t="s">
        <v>422</v>
      </c>
      <c r="V11" s="288"/>
      <c r="W11" s="289"/>
      <c r="X11" s="543"/>
      <c r="Y11" s="544"/>
      <c r="Z11" s="544"/>
      <c r="AA11" s="544"/>
      <c r="AB11" s="544"/>
      <c r="AC11" s="544"/>
      <c r="AD11" s="544"/>
      <c r="AE11" s="544"/>
      <c r="AF11" s="544"/>
      <c r="AG11" s="545"/>
      <c r="AH11" s="543"/>
      <c r="AI11" s="544"/>
      <c r="AJ11" s="544"/>
      <c r="AK11" s="544"/>
      <c r="AL11" s="545"/>
      <c r="AM11" s="543"/>
      <c r="AN11" s="544"/>
      <c r="AO11" s="544"/>
      <c r="AP11" s="776"/>
      <c r="AQ11" s="95" t="s">
        <v>265</v>
      </c>
      <c r="AR11" s="543"/>
      <c r="AS11" s="544"/>
      <c r="AT11" s="544"/>
      <c r="AU11" s="776"/>
      <c r="AV11" s="95" t="s">
        <v>265</v>
      </c>
      <c r="AW11" s="333" t="str">
        <f>IF(AR11-AM11=0,"",AR11-AM11)</f>
        <v/>
      </c>
      <c r="AX11" s="447"/>
      <c r="AY11" s="447"/>
      <c r="AZ11" s="774"/>
      <c r="BA11" s="93" t="s">
        <v>265</v>
      </c>
      <c r="BB11" s="543" t="s">
        <v>422</v>
      </c>
      <c r="BC11" s="544"/>
      <c r="BD11" s="545"/>
      <c r="BE11" s="347"/>
      <c r="BF11" s="347"/>
      <c r="BG11" s="347"/>
      <c r="BH11" s="347"/>
      <c r="BI11" s="347"/>
      <c r="BJ11" s="347"/>
      <c r="BK11" s="347"/>
      <c r="BL11" s="347"/>
      <c r="BM11" s="347"/>
      <c r="BN11" s="287" t="s">
        <v>422</v>
      </c>
      <c r="BO11" s="288"/>
      <c r="BP11" s="289"/>
      <c r="BQ11" s="374"/>
      <c r="BR11" s="374"/>
      <c r="BS11" s="374"/>
      <c r="BT11" s="374"/>
    </row>
    <row r="12" spans="1:79" ht="15" customHeight="1">
      <c r="B12" s="333">
        <v>3</v>
      </c>
      <c r="C12" s="448"/>
      <c r="D12" s="543"/>
      <c r="E12" s="544"/>
      <c r="F12" s="544"/>
      <c r="G12" s="544"/>
      <c r="H12" s="544"/>
      <c r="I12" s="544"/>
      <c r="J12" s="544"/>
      <c r="K12" s="545"/>
      <c r="L12" s="543"/>
      <c r="M12" s="544"/>
      <c r="N12" s="544"/>
      <c r="O12" s="544"/>
      <c r="P12" s="544"/>
      <c r="Q12" s="544"/>
      <c r="R12" s="544"/>
      <c r="S12" s="544"/>
      <c r="T12" s="545"/>
      <c r="U12" s="287" t="s">
        <v>422</v>
      </c>
      <c r="V12" s="288"/>
      <c r="W12" s="289"/>
      <c r="X12" s="543"/>
      <c r="Y12" s="544"/>
      <c r="Z12" s="544"/>
      <c r="AA12" s="544"/>
      <c r="AB12" s="544"/>
      <c r="AC12" s="544"/>
      <c r="AD12" s="544"/>
      <c r="AE12" s="544"/>
      <c r="AF12" s="544"/>
      <c r="AG12" s="545"/>
      <c r="AH12" s="543"/>
      <c r="AI12" s="544"/>
      <c r="AJ12" s="544"/>
      <c r="AK12" s="544"/>
      <c r="AL12" s="545"/>
      <c r="AM12" s="543"/>
      <c r="AN12" s="544"/>
      <c r="AO12" s="544"/>
      <c r="AP12" s="776"/>
      <c r="AQ12" s="95" t="s">
        <v>265</v>
      </c>
      <c r="AR12" s="543"/>
      <c r="AS12" s="544"/>
      <c r="AT12" s="544"/>
      <c r="AU12" s="776"/>
      <c r="AV12" s="95" t="s">
        <v>265</v>
      </c>
      <c r="AW12" s="333" t="str">
        <f>IF(AR12-AM12=0,"",AR12-AM12)</f>
        <v/>
      </c>
      <c r="AX12" s="447"/>
      <c r="AY12" s="447"/>
      <c r="AZ12" s="774"/>
      <c r="BA12" s="93" t="s">
        <v>265</v>
      </c>
      <c r="BB12" s="543" t="s">
        <v>422</v>
      </c>
      <c r="BC12" s="544"/>
      <c r="BD12" s="545"/>
      <c r="BE12" s="347"/>
      <c r="BF12" s="347"/>
      <c r="BG12" s="347"/>
      <c r="BH12" s="347"/>
      <c r="BI12" s="347"/>
      <c r="BJ12" s="347"/>
      <c r="BK12" s="347"/>
      <c r="BL12" s="347"/>
      <c r="BM12" s="347"/>
      <c r="BN12" s="287" t="s">
        <v>422</v>
      </c>
      <c r="BO12" s="288"/>
      <c r="BP12" s="289"/>
      <c r="BQ12" s="374"/>
      <c r="BR12" s="374"/>
      <c r="BS12" s="374"/>
      <c r="BT12" s="374"/>
    </row>
    <row r="13" spans="1:79" ht="15" customHeight="1">
      <c r="B13" s="333">
        <v>4</v>
      </c>
      <c r="C13" s="448"/>
      <c r="D13" s="543"/>
      <c r="E13" s="544"/>
      <c r="F13" s="544"/>
      <c r="G13" s="544"/>
      <c r="H13" s="544"/>
      <c r="I13" s="544"/>
      <c r="J13" s="544"/>
      <c r="K13" s="545"/>
      <c r="L13" s="543"/>
      <c r="M13" s="544"/>
      <c r="N13" s="544"/>
      <c r="O13" s="544"/>
      <c r="P13" s="544"/>
      <c r="Q13" s="544"/>
      <c r="R13" s="544"/>
      <c r="S13" s="544"/>
      <c r="T13" s="545"/>
      <c r="U13" s="287" t="s">
        <v>422</v>
      </c>
      <c r="V13" s="288"/>
      <c r="W13" s="289"/>
      <c r="X13" s="543"/>
      <c r="Y13" s="544"/>
      <c r="Z13" s="544"/>
      <c r="AA13" s="544"/>
      <c r="AB13" s="544"/>
      <c r="AC13" s="544"/>
      <c r="AD13" s="544"/>
      <c r="AE13" s="544"/>
      <c r="AF13" s="544"/>
      <c r="AG13" s="545"/>
      <c r="AH13" s="543"/>
      <c r="AI13" s="544"/>
      <c r="AJ13" s="544"/>
      <c r="AK13" s="544"/>
      <c r="AL13" s="545"/>
      <c r="AM13" s="543"/>
      <c r="AN13" s="544"/>
      <c r="AO13" s="544"/>
      <c r="AP13" s="776"/>
      <c r="AQ13" s="95" t="s">
        <v>265</v>
      </c>
      <c r="AR13" s="543"/>
      <c r="AS13" s="544"/>
      <c r="AT13" s="544"/>
      <c r="AU13" s="776"/>
      <c r="AV13" s="95" t="s">
        <v>265</v>
      </c>
      <c r="AW13" s="333" t="str">
        <f>IF(AR13-AM13=0,"",AR13-AM13)</f>
        <v/>
      </c>
      <c r="AX13" s="447"/>
      <c r="AY13" s="447"/>
      <c r="AZ13" s="774"/>
      <c r="BA13" s="93" t="s">
        <v>265</v>
      </c>
      <c r="BB13" s="543" t="s">
        <v>422</v>
      </c>
      <c r="BC13" s="544"/>
      <c r="BD13" s="545"/>
      <c r="BE13" s="347"/>
      <c r="BF13" s="347"/>
      <c r="BG13" s="347"/>
      <c r="BH13" s="347"/>
      <c r="BI13" s="347"/>
      <c r="BJ13" s="347"/>
      <c r="BK13" s="347"/>
      <c r="BL13" s="347"/>
      <c r="BM13" s="347"/>
      <c r="BN13" s="287" t="s">
        <v>422</v>
      </c>
      <c r="BO13" s="288"/>
      <c r="BP13" s="289"/>
      <c r="BQ13" s="374"/>
      <c r="BR13" s="374"/>
      <c r="BS13" s="374"/>
      <c r="BT13" s="374"/>
    </row>
    <row r="14" spans="1:79" ht="15" customHeight="1">
      <c r="B14" s="333">
        <v>5</v>
      </c>
      <c r="C14" s="448"/>
      <c r="D14" s="543"/>
      <c r="E14" s="544"/>
      <c r="F14" s="544"/>
      <c r="G14" s="544"/>
      <c r="H14" s="544"/>
      <c r="I14" s="544"/>
      <c r="J14" s="544"/>
      <c r="K14" s="545"/>
      <c r="L14" s="543"/>
      <c r="M14" s="544"/>
      <c r="N14" s="544"/>
      <c r="O14" s="544"/>
      <c r="P14" s="544"/>
      <c r="Q14" s="544"/>
      <c r="R14" s="544"/>
      <c r="S14" s="544"/>
      <c r="T14" s="545"/>
      <c r="U14" s="287" t="s">
        <v>422</v>
      </c>
      <c r="V14" s="288"/>
      <c r="W14" s="289"/>
      <c r="X14" s="543"/>
      <c r="Y14" s="544"/>
      <c r="Z14" s="544"/>
      <c r="AA14" s="544"/>
      <c r="AB14" s="544"/>
      <c r="AC14" s="544"/>
      <c r="AD14" s="544"/>
      <c r="AE14" s="544"/>
      <c r="AF14" s="544"/>
      <c r="AG14" s="545"/>
      <c r="AH14" s="543"/>
      <c r="AI14" s="544"/>
      <c r="AJ14" s="544"/>
      <c r="AK14" s="544"/>
      <c r="AL14" s="545"/>
      <c r="AM14" s="543"/>
      <c r="AN14" s="544"/>
      <c r="AO14" s="544"/>
      <c r="AP14" s="776"/>
      <c r="AQ14" s="95" t="s">
        <v>265</v>
      </c>
      <c r="AR14" s="543"/>
      <c r="AS14" s="544"/>
      <c r="AT14" s="544"/>
      <c r="AU14" s="776"/>
      <c r="AV14" s="95" t="s">
        <v>265</v>
      </c>
      <c r="AW14" s="333" t="str">
        <f>IF(AR14-AM14=0,"",AR14-AM14)</f>
        <v/>
      </c>
      <c r="AX14" s="447"/>
      <c r="AY14" s="447"/>
      <c r="AZ14" s="774"/>
      <c r="BA14" s="93" t="s">
        <v>265</v>
      </c>
      <c r="BB14" s="543" t="s">
        <v>422</v>
      </c>
      <c r="BC14" s="544"/>
      <c r="BD14" s="545"/>
      <c r="BE14" s="347"/>
      <c r="BF14" s="347"/>
      <c r="BG14" s="347"/>
      <c r="BH14" s="347"/>
      <c r="BI14" s="347"/>
      <c r="BJ14" s="347"/>
      <c r="BK14" s="347"/>
      <c r="BL14" s="347"/>
      <c r="BM14" s="347"/>
      <c r="BN14" s="287" t="s">
        <v>422</v>
      </c>
      <c r="BO14" s="288"/>
      <c r="BP14" s="289"/>
      <c r="BQ14" s="374"/>
      <c r="BR14" s="374"/>
      <c r="BS14" s="374"/>
      <c r="BT14" s="374"/>
    </row>
    <row r="15" spans="1:79" ht="11.25" customHeight="1">
      <c r="B15" s="126" t="s">
        <v>423</v>
      </c>
      <c r="C15" s="105"/>
      <c r="D15" s="105"/>
      <c r="E15" s="105"/>
      <c r="F15" s="105"/>
      <c r="G15" s="105"/>
      <c r="H15" s="105"/>
      <c r="I15" s="105"/>
      <c r="J15" s="105"/>
      <c r="K15" s="105"/>
      <c r="L15" s="105"/>
      <c r="M15" s="105"/>
      <c r="N15" s="105"/>
      <c r="O15" s="105"/>
      <c r="P15" s="105"/>
      <c r="Q15" s="105"/>
      <c r="R15" s="105"/>
      <c r="S15" s="105"/>
      <c r="T15" s="105"/>
      <c r="U15" s="105"/>
      <c r="V15" s="105"/>
      <c r="W15" s="105"/>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105"/>
      <c r="BC15" s="105"/>
      <c r="BD15" s="105"/>
      <c r="BE15" s="105"/>
      <c r="BF15" s="105"/>
      <c r="BG15" s="105"/>
      <c r="BH15" s="105"/>
      <c r="BI15" s="105"/>
      <c r="BJ15" s="105"/>
      <c r="BK15" s="105"/>
      <c r="BL15" s="105"/>
      <c r="BM15" s="105"/>
    </row>
    <row r="16" spans="1:79" ht="11.25" customHeight="1">
      <c r="B16" s="339" t="s">
        <v>424</v>
      </c>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39"/>
      <c r="BR16" s="339"/>
      <c r="BS16" s="339"/>
    </row>
    <row r="17" spans="2:74" ht="11.25" customHeight="1">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c r="BA17" s="339"/>
      <c r="BB17" s="339"/>
      <c r="BC17" s="339"/>
      <c r="BD17" s="339"/>
      <c r="BE17" s="339"/>
      <c r="BF17" s="339"/>
      <c r="BG17" s="339"/>
      <c r="BH17" s="339"/>
      <c r="BI17" s="339"/>
      <c r="BJ17" s="339"/>
      <c r="BK17" s="339"/>
      <c r="BL17" s="339"/>
      <c r="BM17" s="339"/>
      <c r="BN17" s="339"/>
      <c r="BO17" s="339"/>
      <c r="BP17" s="339"/>
      <c r="BQ17" s="339"/>
      <c r="BR17" s="339"/>
      <c r="BS17" s="339"/>
    </row>
    <row r="18" spans="2:74" ht="11.25" customHeight="1">
      <c r="B18" s="126" t="s">
        <v>425</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57"/>
      <c r="BO18" s="57"/>
      <c r="BP18" s="57"/>
    </row>
    <row r="19" spans="2:74" ht="11.25" customHeight="1">
      <c r="B19" s="126" t="s">
        <v>426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57"/>
      <c r="BO19" s="57"/>
      <c r="BP19" s="57"/>
    </row>
    <row r="20" spans="2:74" ht="11.25" customHeight="1">
      <c r="B20" s="126" t="s">
        <v>427</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57"/>
      <c r="BO20" s="57"/>
      <c r="BP20" s="57"/>
    </row>
    <row r="21" spans="2:74" ht="7.5" customHeight="1">
      <c r="B21" s="126"/>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57"/>
      <c r="BO21" s="57"/>
      <c r="BP21" s="57"/>
    </row>
    <row r="22" spans="2:74" ht="14.25" customHeight="1">
      <c r="B22" s="1" t="s">
        <v>428</v>
      </c>
      <c r="AH22" s="59"/>
    </row>
    <row r="23" spans="2:74" s="26" customFormat="1" ht="12" customHeight="1">
      <c r="B23" s="789" t="s">
        <v>408</v>
      </c>
      <c r="C23" s="790"/>
      <c r="D23" s="415" t="s">
        <v>429</v>
      </c>
      <c r="E23" s="415"/>
      <c r="F23" s="415"/>
      <c r="G23" s="415"/>
      <c r="H23" s="415"/>
      <c r="I23" s="415"/>
      <c r="J23" s="415"/>
      <c r="K23" s="415"/>
      <c r="L23" s="415" t="s">
        <v>430</v>
      </c>
      <c r="M23" s="415"/>
      <c r="N23" s="415"/>
      <c r="O23" s="415"/>
      <c r="P23" s="415"/>
      <c r="Q23" s="415"/>
      <c r="R23" s="415"/>
      <c r="S23" s="415"/>
      <c r="T23" s="416"/>
      <c r="U23" s="94"/>
      <c r="V23" s="94"/>
      <c r="W23" s="94"/>
      <c r="X23" s="775" t="s">
        <v>411</v>
      </c>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72"/>
      <c r="BF23" s="777" t="s">
        <v>412</v>
      </c>
      <c r="BG23" s="778"/>
      <c r="BH23" s="778"/>
      <c r="BI23" s="795"/>
      <c r="BJ23" s="795"/>
      <c r="BK23" s="795"/>
      <c r="BL23" s="795"/>
      <c r="BM23" s="795"/>
      <c r="BN23" s="796"/>
      <c r="BO23" s="796"/>
      <c r="BP23" s="797"/>
      <c r="BQ23" s="777" t="s">
        <v>413</v>
      </c>
      <c r="BR23" s="778"/>
      <c r="BS23" s="781"/>
      <c r="BT23" s="779"/>
      <c r="BU23" s="780"/>
      <c r="BV23" s="780"/>
    </row>
    <row r="24" spans="2:74" s="26" customFormat="1" ht="20.100000000000001" customHeight="1">
      <c r="B24" s="791"/>
      <c r="C24" s="792"/>
      <c r="D24" s="415"/>
      <c r="E24" s="415"/>
      <c r="F24" s="415"/>
      <c r="G24" s="415"/>
      <c r="H24" s="415"/>
      <c r="I24" s="415"/>
      <c r="J24" s="415"/>
      <c r="K24" s="415"/>
      <c r="L24" s="415"/>
      <c r="M24" s="415"/>
      <c r="N24" s="415"/>
      <c r="O24" s="415"/>
      <c r="P24" s="415"/>
      <c r="Q24" s="415"/>
      <c r="R24" s="415"/>
      <c r="S24" s="415"/>
      <c r="T24" s="415"/>
      <c r="U24" s="779" t="s">
        <v>431</v>
      </c>
      <c r="V24" s="778"/>
      <c r="W24" s="781"/>
      <c r="X24" s="672" t="s">
        <v>416</v>
      </c>
      <c r="Y24" s="673"/>
      <c r="Z24" s="673"/>
      <c r="AA24" s="673"/>
      <c r="AB24" s="673"/>
      <c r="AC24" s="673"/>
      <c r="AD24" s="673"/>
      <c r="AE24" s="673"/>
      <c r="AF24" s="673"/>
      <c r="AG24" s="801"/>
      <c r="AH24" s="815" t="s">
        <v>417</v>
      </c>
      <c r="AI24" s="815"/>
      <c r="AJ24" s="815"/>
      <c r="AK24" s="815"/>
      <c r="AL24" s="815"/>
      <c r="AM24" s="767" t="s">
        <v>432</v>
      </c>
      <c r="AN24" s="767"/>
      <c r="AO24" s="767"/>
      <c r="AP24" s="767"/>
      <c r="AQ24" s="767"/>
      <c r="AR24" s="767" t="s">
        <v>433</v>
      </c>
      <c r="AS24" s="767"/>
      <c r="AT24" s="767"/>
      <c r="AU24" s="767"/>
      <c r="AV24" s="767"/>
      <c r="AW24" s="768" t="s">
        <v>420</v>
      </c>
      <c r="AX24" s="769"/>
      <c r="AY24" s="769"/>
      <c r="AZ24" s="769"/>
      <c r="BA24" s="770"/>
      <c r="BB24" s="532" t="s">
        <v>434</v>
      </c>
      <c r="BC24" s="533"/>
      <c r="BD24" s="533"/>
      <c r="BE24" s="534"/>
      <c r="BF24" s="779"/>
      <c r="BG24" s="780"/>
      <c r="BH24" s="780"/>
      <c r="BI24" s="532" t="s">
        <v>435</v>
      </c>
      <c r="BJ24" s="533"/>
      <c r="BK24" s="533"/>
      <c r="BL24" s="533"/>
      <c r="BM24" s="533"/>
      <c r="BN24" s="533"/>
      <c r="BO24" s="533"/>
      <c r="BP24" s="534"/>
      <c r="BQ24" s="779"/>
      <c r="BR24" s="780"/>
      <c r="BS24" s="788"/>
      <c r="BT24" s="779"/>
      <c r="BU24" s="780"/>
      <c r="BV24" s="780"/>
    </row>
    <row r="25" spans="2:74" s="26" customFormat="1" ht="39.9" customHeight="1">
      <c r="B25" s="793"/>
      <c r="C25" s="794"/>
      <c r="D25" s="415"/>
      <c r="E25" s="415"/>
      <c r="F25" s="415"/>
      <c r="G25" s="415"/>
      <c r="H25" s="415"/>
      <c r="I25" s="415"/>
      <c r="J25" s="415"/>
      <c r="K25" s="415"/>
      <c r="L25" s="415"/>
      <c r="M25" s="415"/>
      <c r="N25" s="415"/>
      <c r="O25" s="415"/>
      <c r="P25" s="415"/>
      <c r="Q25" s="415"/>
      <c r="R25" s="415"/>
      <c r="S25" s="415"/>
      <c r="T25" s="415"/>
      <c r="U25" s="580"/>
      <c r="V25" s="581"/>
      <c r="W25" s="782"/>
      <c r="X25" s="675"/>
      <c r="Y25" s="676"/>
      <c r="Z25" s="676"/>
      <c r="AA25" s="676"/>
      <c r="AB25" s="676"/>
      <c r="AC25" s="676"/>
      <c r="AD25" s="676"/>
      <c r="AE25" s="676"/>
      <c r="AF25" s="676"/>
      <c r="AG25" s="819"/>
      <c r="AH25" s="373"/>
      <c r="AI25" s="373"/>
      <c r="AJ25" s="373"/>
      <c r="AK25" s="373"/>
      <c r="AL25" s="373"/>
      <c r="AM25" s="415"/>
      <c r="AN25" s="415"/>
      <c r="AO25" s="415"/>
      <c r="AP25" s="415"/>
      <c r="AQ25" s="415"/>
      <c r="AR25" s="415"/>
      <c r="AS25" s="415"/>
      <c r="AT25" s="415"/>
      <c r="AU25" s="415"/>
      <c r="AV25" s="415"/>
      <c r="AW25" s="771"/>
      <c r="AX25" s="772"/>
      <c r="AY25" s="772"/>
      <c r="AZ25" s="772"/>
      <c r="BA25" s="773"/>
      <c r="BB25" s="798"/>
      <c r="BC25" s="799"/>
      <c r="BD25" s="799"/>
      <c r="BE25" s="800"/>
      <c r="BF25" s="580"/>
      <c r="BG25" s="581"/>
      <c r="BH25" s="581"/>
      <c r="BI25" s="798"/>
      <c r="BJ25" s="799"/>
      <c r="BK25" s="799"/>
      <c r="BL25" s="799"/>
      <c r="BM25" s="799"/>
      <c r="BN25" s="799"/>
      <c r="BO25" s="799"/>
      <c r="BP25" s="800"/>
      <c r="BQ25" s="580"/>
      <c r="BR25" s="581"/>
      <c r="BS25" s="782"/>
      <c r="BT25" s="779"/>
      <c r="BU25" s="780"/>
      <c r="BV25" s="780"/>
    </row>
    <row r="26" spans="2:74" ht="15" customHeight="1">
      <c r="B26" s="333">
        <v>1</v>
      </c>
      <c r="C26" s="448"/>
      <c r="D26" s="543"/>
      <c r="E26" s="544"/>
      <c r="F26" s="544"/>
      <c r="G26" s="544"/>
      <c r="H26" s="544"/>
      <c r="I26" s="544"/>
      <c r="J26" s="544"/>
      <c r="K26" s="545"/>
      <c r="L26" s="543"/>
      <c r="M26" s="544"/>
      <c r="N26" s="544"/>
      <c r="O26" s="544"/>
      <c r="P26" s="544"/>
      <c r="Q26" s="544"/>
      <c r="R26" s="544"/>
      <c r="S26" s="544"/>
      <c r="T26" s="545"/>
      <c r="U26" s="543" t="s">
        <v>422</v>
      </c>
      <c r="V26" s="544"/>
      <c r="W26" s="545"/>
      <c r="X26" s="543"/>
      <c r="Y26" s="544"/>
      <c r="Z26" s="544"/>
      <c r="AA26" s="544"/>
      <c r="AB26" s="544"/>
      <c r="AC26" s="544"/>
      <c r="AD26" s="544"/>
      <c r="AE26" s="544"/>
      <c r="AF26" s="544"/>
      <c r="AG26" s="545"/>
      <c r="AH26" s="543"/>
      <c r="AI26" s="544"/>
      <c r="AJ26" s="544"/>
      <c r="AK26" s="544"/>
      <c r="AL26" s="544"/>
      <c r="AM26" s="543"/>
      <c r="AN26" s="544"/>
      <c r="AO26" s="544"/>
      <c r="AP26" s="776"/>
      <c r="AQ26" s="96" t="s">
        <v>265</v>
      </c>
      <c r="AR26" s="543"/>
      <c r="AS26" s="544"/>
      <c r="AT26" s="544"/>
      <c r="AU26" s="776"/>
      <c r="AV26" s="95" t="s">
        <v>265</v>
      </c>
      <c r="AW26" s="333" t="str">
        <f>IF(AR26-AM26=0,"",AR26-AM26)</f>
        <v/>
      </c>
      <c r="AX26" s="447"/>
      <c r="AY26" s="447"/>
      <c r="AZ26" s="774"/>
      <c r="BA26" s="93" t="s">
        <v>265</v>
      </c>
      <c r="BB26" s="543"/>
      <c r="BC26" s="544"/>
      <c r="BD26" s="776"/>
      <c r="BE26" s="97" t="s">
        <v>436</v>
      </c>
      <c r="BF26" s="543" t="s">
        <v>422</v>
      </c>
      <c r="BG26" s="544"/>
      <c r="BH26" s="545"/>
      <c r="BI26" s="543"/>
      <c r="BJ26" s="544"/>
      <c r="BK26" s="544"/>
      <c r="BL26" s="544"/>
      <c r="BM26" s="544"/>
      <c r="BN26" s="544"/>
      <c r="BO26" s="544"/>
      <c r="BP26" s="545"/>
      <c r="BQ26" s="287" t="s">
        <v>422</v>
      </c>
      <c r="BR26" s="288"/>
      <c r="BS26" s="289"/>
      <c r="BT26" s="17"/>
      <c r="BU26" s="5"/>
      <c r="BV26" s="5"/>
    </row>
    <row r="27" spans="2:74" ht="15" customHeight="1">
      <c r="B27" s="333">
        <v>2</v>
      </c>
      <c r="C27" s="448"/>
      <c r="D27" s="543"/>
      <c r="E27" s="544"/>
      <c r="F27" s="544"/>
      <c r="G27" s="544"/>
      <c r="H27" s="544"/>
      <c r="I27" s="544"/>
      <c r="J27" s="544"/>
      <c r="K27" s="545"/>
      <c r="L27" s="543"/>
      <c r="M27" s="544"/>
      <c r="N27" s="544"/>
      <c r="O27" s="544"/>
      <c r="P27" s="544"/>
      <c r="Q27" s="544"/>
      <c r="R27" s="544"/>
      <c r="S27" s="544"/>
      <c r="T27" s="545"/>
      <c r="U27" s="543" t="s">
        <v>422</v>
      </c>
      <c r="V27" s="544"/>
      <c r="W27" s="545"/>
      <c r="X27" s="543"/>
      <c r="Y27" s="544"/>
      <c r="Z27" s="544"/>
      <c r="AA27" s="544"/>
      <c r="AB27" s="544"/>
      <c r="AC27" s="544"/>
      <c r="AD27" s="544"/>
      <c r="AE27" s="544"/>
      <c r="AF27" s="544"/>
      <c r="AG27" s="545"/>
      <c r="AH27" s="543"/>
      <c r="AI27" s="544"/>
      <c r="AJ27" s="544"/>
      <c r="AK27" s="544"/>
      <c r="AL27" s="544"/>
      <c r="AM27" s="543"/>
      <c r="AN27" s="544"/>
      <c r="AO27" s="544"/>
      <c r="AP27" s="776"/>
      <c r="AQ27" s="96" t="s">
        <v>265</v>
      </c>
      <c r="AR27" s="543"/>
      <c r="AS27" s="544"/>
      <c r="AT27" s="544"/>
      <c r="AU27" s="776"/>
      <c r="AV27" s="95" t="s">
        <v>265</v>
      </c>
      <c r="AW27" s="333" t="str">
        <f>IF(AR27-AM27=0,"",AR27-AM27)</f>
        <v/>
      </c>
      <c r="AX27" s="447"/>
      <c r="AY27" s="447"/>
      <c r="AZ27" s="774"/>
      <c r="BA27" s="93" t="s">
        <v>265</v>
      </c>
      <c r="BB27" s="543"/>
      <c r="BC27" s="544"/>
      <c r="BD27" s="776"/>
      <c r="BE27" s="97" t="s">
        <v>436</v>
      </c>
      <c r="BF27" s="543" t="s">
        <v>422</v>
      </c>
      <c r="BG27" s="544"/>
      <c r="BH27" s="545"/>
      <c r="BI27" s="543"/>
      <c r="BJ27" s="544"/>
      <c r="BK27" s="544"/>
      <c r="BL27" s="544"/>
      <c r="BM27" s="544"/>
      <c r="BN27" s="544"/>
      <c r="BO27" s="544"/>
      <c r="BP27" s="545"/>
      <c r="BQ27" s="287" t="s">
        <v>422</v>
      </c>
      <c r="BR27" s="288"/>
      <c r="BS27" s="289"/>
      <c r="BT27" s="17"/>
      <c r="BU27" s="5"/>
      <c r="BV27" s="5"/>
    </row>
    <row r="28" spans="2:74" ht="15" customHeight="1">
      <c r="B28" s="333">
        <v>3</v>
      </c>
      <c r="C28" s="448"/>
      <c r="D28" s="543"/>
      <c r="E28" s="544"/>
      <c r="F28" s="544"/>
      <c r="G28" s="544"/>
      <c r="H28" s="544"/>
      <c r="I28" s="544"/>
      <c r="J28" s="544"/>
      <c r="K28" s="545"/>
      <c r="L28" s="543"/>
      <c r="M28" s="544"/>
      <c r="N28" s="544"/>
      <c r="O28" s="544"/>
      <c r="P28" s="544"/>
      <c r="Q28" s="544"/>
      <c r="R28" s="544"/>
      <c r="S28" s="544"/>
      <c r="T28" s="545"/>
      <c r="U28" s="543" t="s">
        <v>422</v>
      </c>
      <c r="V28" s="544"/>
      <c r="W28" s="545"/>
      <c r="X28" s="543"/>
      <c r="Y28" s="544"/>
      <c r="Z28" s="544"/>
      <c r="AA28" s="544"/>
      <c r="AB28" s="544"/>
      <c r="AC28" s="544"/>
      <c r="AD28" s="544"/>
      <c r="AE28" s="544"/>
      <c r="AF28" s="544"/>
      <c r="AG28" s="545"/>
      <c r="AH28" s="543"/>
      <c r="AI28" s="544"/>
      <c r="AJ28" s="544"/>
      <c r="AK28" s="544"/>
      <c r="AL28" s="544"/>
      <c r="AM28" s="543"/>
      <c r="AN28" s="544"/>
      <c r="AO28" s="544"/>
      <c r="AP28" s="776"/>
      <c r="AQ28" s="96" t="s">
        <v>265</v>
      </c>
      <c r="AR28" s="543"/>
      <c r="AS28" s="544"/>
      <c r="AT28" s="544"/>
      <c r="AU28" s="776"/>
      <c r="AV28" s="95" t="s">
        <v>265</v>
      </c>
      <c r="AW28" s="333" t="str">
        <f>IF(AR28-AM28=0,"",AR28-AM28)</f>
        <v/>
      </c>
      <c r="AX28" s="447"/>
      <c r="AY28" s="447"/>
      <c r="AZ28" s="774"/>
      <c r="BA28" s="93" t="s">
        <v>265</v>
      </c>
      <c r="BB28" s="543"/>
      <c r="BC28" s="544"/>
      <c r="BD28" s="776"/>
      <c r="BE28" s="97" t="s">
        <v>436</v>
      </c>
      <c r="BF28" s="543" t="s">
        <v>422</v>
      </c>
      <c r="BG28" s="544"/>
      <c r="BH28" s="545"/>
      <c r="BI28" s="543"/>
      <c r="BJ28" s="544"/>
      <c r="BK28" s="544"/>
      <c r="BL28" s="544"/>
      <c r="BM28" s="544"/>
      <c r="BN28" s="544"/>
      <c r="BO28" s="544"/>
      <c r="BP28" s="545"/>
      <c r="BQ28" s="287" t="s">
        <v>422</v>
      </c>
      <c r="BR28" s="288"/>
      <c r="BS28" s="289"/>
      <c r="BT28" s="17"/>
      <c r="BU28" s="5"/>
      <c r="BV28" s="5"/>
    </row>
    <row r="29" spans="2:74" s="56" customFormat="1" ht="12" customHeight="1">
      <c r="B29" s="154" t="s">
        <v>437</v>
      </c>
    </row>
    <row r="30" spans="2:74" s="56" customFormat="1" ht="8.25" customHeight="1"/>
    <row r="31" spans="2:74" s="202" customFormat="1" ht="14.25" customHeight="1">
      <c r="B31" s="202" t="s">
        <v>613</v>
      </c>
    </row>
    <row r="32" spans="2:74" s="26" customFormat="1" ht="36" customHeight="1">
      <c r="B32" s="768" t="s">
        <v>438</v>
      </c>
      <c r="C32" s="769"/>
      <c r="D32" s="769"/>
      <c r="E32" s="769"/>
      <c r="F32" s="769"/>
      <c r="G32" s="769"/>
      <c r="H32" s="769"/>
      <c r="I32" s="769"/>
      <c r="J32" s="769"/>
      <c r="K32" s="770"/>
      <c r="L32" s="415" t="s">
        <v>439</v>
      </c>
      <c r="M32" s="415"/>
      <c r="N32" s="415"/>
      <c r="O32" s="415"/>
      <c r="P32" s="415"/>
      <c r="Q32" s="406" t="s">
        <v>440</v>
      </c>
      <c r="R32" s="406"/>
      <c r="S32" s="406"/>
      <c r="T32" s="406"/>
      <c r="U32" s="406"/>
      <c r="V32" s="406"/>
      <c r="W32" s="406"/>
      <c r="X32" s="406"/>
      <c r="Y32" s="406"/>
      <c r="Z32" s="406" t="s">
        <v>441</v>
      </c>
      <c r="AA32" s="406"/>
      <c r="AB32" s="406"/>
      <c r="AC32" s="406"/>
      <c r="AD32" s="406"/>
      <c r="AE32" s="406"/>
      <c r="AF32" s="406"/>
      <c r="AG32" s="406"/>
      <c r="AH32" s="406"/>
      <c r="AI32" s="406"/>
      <c r="AJ32" s="672" t="s">
        <v>442</v>
      </c>
      <c r="AK32" s="673"/>
      <c r="AL32" s="673"/>
      <c r="AM32" s="673"/>
      <c r="AN32" s="673"/>
      <c r="AO32" s="673"/>
      <c r="AP32" s="673"/>
      <c r="AQ32" s="673"/>
      <c r="AR32" s="673"/>
      <c r="AS32" s="673"/>
      <c r="AT32" s="673"/>
      <c r="AU32" s="673"/>
      <c r="AV32" s="673"/>
      <c r="AW32" s="673"/>
      <c r="AX32" s="673"/>
      <c r="AY32" s="673"/>
      <c r="AZ32" s="673"/>
      <c r="BA32" s="673"/>
      <c r="BB32" s="673"/>
      <c r="BC32" s="673"/>
      <c r="BD32" s="673"/>
      <c r="BE32" s="673"/>
      <c r="BF32" s="673"/>
      <c r="BG32" s="673"/>
      <c r="BH32" s="673"/>
      <c r="BI32" s="673"/>
      <c r="BJ32" s="673"/>
      <c r="BK32" s="673"/>
      <c r="BL32" s="673"/>
      <c r="BM32" s="801"/>
    </row>
    <row r="33" spans="2:84" ht="28.5" customHeight="1">
      <c r="B33" s="290"/>
      <c r="C33" s="291"/>
      <c r="D33" s="291"/>
      <c r="E33" s="291"/>
      <c r="F33" s="291"/>
      <c r="G33" s="291"/>
      <c r="H33" s="291"/>
      <c r="I33" s="291"/>
      <c r="J33" s="291"/>
      <c r="K33" s="292"/>
      <c r="L33" s="287"/>
      <c r="M33" s="288"/>
      <c r="N33" s="288"/>
      <c r="O33" s="802"/>
      <c r="P33" s="136" t="s">
        <v>436</v>
      </c>
      <c r="Q33" s="374"/>
      <c r="R33" s="374"/>
      <c r="S33" s="374"/>
      <c r="T33" s="374"/>
      <c r="U33" s="374"/>
      <c r="V33" s="374"/>
      <c r="W33" s="374"/>
      <c r="X33" s="816"/>
      <c r="Y33" s="96" t="s">
        <v>436</v>
      </c>
      <c r="Z33" s="347"/>
      <c r="AA33" s="347"/>
      <c r="AB33" s="347"/>
      <c r="AC33" s="347"/>
      <c r="AD33" s="347"/>
      <c r="AE33" s="347"/>
      <c r="AF33" s="347"/>
      <c r="AG33" s="347"/>
      <c r="AH33" s="817"/>
      <c r="AI33" s="96" t="s">
        <v>265</v>
      </c>
      <c r="AJ33" s="820"/>
      <c r="AK33" s="821"/>
      <c r="AL33" s="821"/>
      <c r="AM33" s="821"/>
      <c r="AN33" s="821"/>
      <c r="AO33" s="821"/>
      <c r="AP33" s="821"/>
      <c r="AQ33" s="821"/>
      <c r="AR33" s="821"/>
      <c r="AS33" s="821"/>
      <c r="AT33" s="821"/>
      <c r="AU33" s="821"/>
      <c r="AV33" s="821"/>
      <c r="AW33" s="821"/>
      <c r="AX33" s="821"/>
      <c r="AY33" s="821"/>
      <c r="AZ33" s="821"/>
      <c r="BA33" s="821"/>
      <c r="BB33" s="821"/>
      <c r="BC33" s="821"/>
      <c r="BD33" s="821"/>
      <c r="BE33" s="821"/>
      <c r="BF33" s="821"/>
      <c r="BG33" s="821"/>
      <c r="BH33" s="821"/>
      <c r="BI33" s="821"/>
      <c r="BJ33" s="821"/>
      <c r="BK33" s="821"/>
      <c r="BL33" s="821"/>
      <c r="BM33" s="822"/>
      <c r="BU33" s="786"/>
      <c r="BV33" s="786"/>
      <c r="BW33" s="786"/>
      <c r="BX33" s="786"/>
      <c r="BY33" s="786"/>
      <c r="BZ33" s="786"/>
      <c r="CA33" s="786"/>
      <c r="CB33" s="536"/>
      <c r="CC33" s="536"/>
      <c r="CD33" s="536"/>
      <c r="CE33" s="536"/>
      <c r="CF33" s="536"/>
    </row>
    <row r="34" spans="2:84" s="202" customFormat="1">
      <c r="B34" s="201" t="s">
        <v>612</v>
      </c>
    </row>
    <row r="35" spans="2:84" ht="8.25" customHeight="1"/>
    <row r="36" spans="2:84" ht="14.25" customHeight="1">
      <c r="B36" s="1" t="s">
        <v>443</v>
      </c>
    </row>
    <row r="37" spans="2:84" ht="9.75" customHeight="1">
      <c r="B37" s="393" t="s">
        <v>444</v>
      </c>
      <c r="C37" s="388"/>
      <c r="D37" s="388"/>
      <c r="E37" s="388"/>
      <c r="F37" s="396"/>
      <c r="G37" s="393" t="s">
        <v>445</v>
      </c>
      <c r="H37" s="388"/>
      <c r="I37" s="388"/>
      <c r="J37" s="388"/>
      <c r="K37" s="396"/>
      <c r="L37" s="393" t="s">
        <v>446</v>
      </c>
      <c r="M37" s="388"/>
      <c r="N37" s="388"/>
      <c r="O37" s="388"/>
      <c r="P37" s="388"/>
      <c r="Q37" s="796"/>
      <c r="R37" s="796"/>
      <c r="S37" s="796"/>
      <c r="T37" s="796"/>
      <c r="U37" s="796"/>
      <c r="V37" s="797"/>
      <c r="W37" s="768" t="s">
        <v>447</v>
      </c>
      <c r="X37" s="769"/>
      <c r="Y37" s="769"/>
      <c r="Z37" s="769"/>
      <c r="AA37" s="769"/>
      <c r="AB37" s="769"/>
      <c r="AC37" s="797"/>
      <c r="AD37" s="504"/>
      <c r="AE37" s="504"/>
      <c r="AF37" s="504"/>
      <c r="AG37" s="504"/>
      <c r="AH37" s="504"/>
      <c r="AI37" s="504"/>
    </row>
    <row r="38" spans="2:84" ht="27" customHeight="1">
      <c r="B38" s="472"/>
      <c r="C38" s="783"/>
      <c r="D38" s="783"/>
      <c r="E38" s="783"/>
      <c r="F38" s="784"/>
      <c r="G38" s="472"/>
      <c r="H38" s="783"/>
      <c r="I38" s="783"/>
      <c r="J38" s="783"/>
      <c r="K38" s="784"/>
      <c r="L38" s="472"/>
      <c r="M38" s="783"/>
      <c r="N38" s="783"/>
      <c r="O38" s="783"/>
      <c r="P38" s="783"/>
      <c r="Q38" s="626" t="s">
        <v>448</v>
      </c>
      <c r="R38" s="796"/>
      <c r="S38" s="796"/>
      <c r="T38" s="796"/>
      <c r="U38" s="796"/>
      <c r="V38" s="797"/>
      <c r="W38" s="785"/>
      <c r="X38" s="786"/>
      <c r="Y38" s="786"/>
      <c r="Z38" s="786"/>
      <c r="AA38" s="786"/>
      <c r="AB38" s="772"/>
      <c r="AC38" s="818" t="s">
        <v>449</v>
      </c>
      <c r="AD38" s="818"/>
      <c r="AE38" s="818"/>
      <c r="AF38" s="818"/>
      <c r="AG38" s="818"/>
      <c r="AH38" s="818"/>
      <c r="AI38" s="504"/>
    </row>
    <row r="39" spans="2:84" ht="23.25" customHeight="1">
      <c r="B39" s="333" t="str">
        <f>IF(SUM(AM10:AQ14,AM26:AQ28)=0,"",SUM(AM10:AQ14,AM26:AQ28))</f>
        <v/>
      </c>
      <c r="C39" s="447"/>
      <c r="D39" s="447"/>
      <c r="E39" s="774"/>
      <c r="F39" s="96" t="s">
        <v>265</v>
      </c>
      <c r="G39" s="333" t="str">
        <f>IF(SUM(AR10:AV14,AR26:AV28)=0,"",SUM(AR10:AV14,AR26:AV28))</f>
        <v/>
      </c>
      <c r="H39" s="447"/>
      <c r="I39" s="447"/>
      <c r="J39" s="774"/>
      <c r="K39" s="96" t="s">
        <v>265</v>
      </c>
      <c r="L39" s="333" t="str">
        <f>IF(SUM(AW10:BA14,AW26:BA28)=0,"",SUM(AW10:BA14,AW26:BA28))</f>
        <v/>
      </c>
      <c r="M39" s="447"/>
      <c r="N39" s="447"/>
      <c r="O39" s="774"/>
      <c r="P39" s="96" t="s">
        <v>265</v>
      </c>
      <c r="Q39" s="333" t="str">
        <f>IF(Z33=0,"",Z33)</f>
        <v/>
      </c>
      <c r="R39" s="447"/>
      <c r="S39" s="447"/>
      <c r="T39" s="447"/>
      <c r="U39" s="774"/>
      <c r="V39" s="136" t="s">
        <v>265</v>
      </c>
      <c r="W39" s="543"/>
      <c r="X39" s="544"/>
      <c r="Y39" s="544"/>
      <c r="Z39" s="544"/>
      <c r="AA39" s="776"/>
      <c r="AB39" s="136" t="s">
        <v>436</v>
      </c>
      <c r="AC39" s="333" t="str">
        <f>IF(Q33=0,"",Q33)</f>
        <v/>
      </c>
      <c r="AD39" s="447"/>
      <c r="AE39" s="447"/>
      <c r="AF39" s="447"/>
      <c r="AG39" s="447"/>
      <c r="AH39" s="774"/>
      <c r="AI39" s="96" t="s">
        <v>436</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1" customWidth="1"/>
    <col min="2" max="2" width="26.59765625" style="61" customWidth="1"/>
    <col min="3" max="3" width="79.5" style="61" customWidth="1"/>
    <col min="4" max="16384" width="8" style="62"/>
  </cols>
  <sheetData>
    <row r="1" spans="1:3" ht="13.2">
      <c r="A1" s="60" t="s">
        <v>450</v>
      </c>
    </row>
    <row r="2" spans="1:3" ht="58.5" customHeight="1">
      <c r="A2" s="825" t="s">
        <v>451</v>
      </c>
      <c r="B2" s="826"/>
      <c r="C2" s="826"/>
    </row>
    <row r="3" spans="1:3" ht="27" customHeight="1" thickBot="1">
      <c r="C3" s="63" t="s">
        <v>452</v>
      </c>
    </row>
    <row r="4" spans="1:3" ht="28.5" customHeight="1" thickBot="1">
      <c r="A4" s="827" t="s">
        <v>453</v>
      </c>
      <c r="B4" s="828"/>
      <c r="C4" s="829"/>
    </row>
    <row r="5" spans="1:3" ht="15" thickBot="1">
      <c r="A5" s="830"/>
      <c r="B5" s="172" t="s">
        <v>454</v>
      </c>
      <c r="C5" s="176"/>
    </row>
    <row r="6" spans="1:3" ht="15" thickBot="1">
      <c r="A6" s="830"/>
      <c r="B6" s="173" t="s">
        <v>455</v>
      </c>
      <c r="C6" s="177"/>
    </row>
    <row r="7" spans="1:3" ht="15" thickBot="1">
      <c r="A7" s="830"/>
      <c r="B7" s="173" t="s">
        <v>456</v>
      </c>
      <c r="C7" s="177"/>
    </row>
    <row r="8" spans="1:3" ht="15" thickBot="1">
      <c r="A8" s="830"/>
      <c r="B8" s="173" t="s">
        <v>457</v>
      </c>
      <c r="C8" s="177"/>
    </row>
    <row r="9" spans="1:3" ht="15" thickBot="1">
      <c r="A9" s="830"/>
      <c r="B9" s="173" t="s">
        <v>458</v>
      </c>
      <c r="C9" s="177"/>
    </row>
    <row r="10" spans="1:3" ht="15" thickBot="1">
      <c r="A10" s="830"/>
      <c r="B10" s="173" t="s">
        <v>459</v>
      </c>
      <c r="C10" s="177"/>
    </row>
    <row r="11" spans="1:3" ht="15" thickBot="1">
      <c r="A11" s="831"/>
      <c r="B11" s="173" t="s">
        <v>460</v>
      </c>
      <c r="C11" s="177"/>
    </row>
    <row r="12" spans="1:3" ht="15" thickBot="1">
      <c r="A12" s="827" t="s">
        <v>461</v>
      </c>
      <c r="B12" s="828"/>
      <c r="C12" s="829"/>
    </row>
    <row r="13" spans="1:3" ht="15" thickBot="1">
      <c r="A13" s="830"/>
      <c r="B13" s="172" t="s">
        <v>462</v>
      </c>
      <c r="C13" s="178"/>
    </row>
    <row r="14" spans="1:3" ht="14.25" customHeight="1">
      <c r="A14" s="830"/>
      <c r="B14" s="832" t="s">
        <v>463</v>
      </c>
      <c r="C14" s="836"/>
    </row>
    <row r="15" spans="1:3" ht="19.5" customHeight="1" thickBot="1">
      <c r="A15" s="830"/>
      <c r="B15" s="831"/>
      <c r="C15" s="837"/>
    </row>
    <row r="16" spans="1:3" ht="15" thickBot="1">
      <c r="A16" s="830"/>
      <c r="B16" s="173" t="s">
        <v>464</v>
      </c>
      <c r="C16" s="177"/>
    </row>
    <row r="17" spans="1:3" ht="15" thickBot="1">
      <c r="A17" s="830"/>
      <c r="B17" s="173" t="s">
        <v>465</v>
      </c>
      <c r="C17" s="177"/>
    </row>
    <row r="18" spans="1:3" ht="15" thickBot="1">
      <c r="A18" s="830"/>
      <c r="B18" s="173" t="s">
        <v>466</v>
      </c>
      <c r="C18" s="177"/>
    </row>
    <row r="19" spans="1:3" ht="15" thickBot="1">
      <c r="A19" s="831"/>
      <c r="B19" s="173" t="s">
        <v>467</v>
      </c>
      <c r="C19" s="177"/>
    </row>
    <row r="20" spans="1:3" ht="15" thickBot="1">
      <c r="A20" s="827" t="s">
        <v>468</v>
      </c>
      <c r="B20" s="828"/>
      <c r="C20" s="829"/>
    </row>
    <row r="21" spans="1:3" ht="15" thickBot="1">
      <c r="A21" s="830"/>
      <c r="B21" s="172" t="s">
        <v>469</v>
      </c>
      <c r="C21" s="178"/>
    </row>
    <row r="22" spans="1:3" ht="15" thickBot="1">
      <c r="A22" s="830"/>
      <c r="B22" s="173" t="s">
        <v>470</v>
      </c>
      <c r="C22" s="177"/>
    </row>
    <row r="23" spans="1:3" ht="27" thickBot="1">
      <c r="A23" s="830"/>
      <c r="B23" s="175" t="s">
        <v>471</v>
      </c>
      <c r="C23" s="177"/>
    </row>
    <row r="24" spans="1:3" ht="15" thickBot="1">
      <c r="A24" s="831"/>
      <c r="B24" s="173" t="s">
        <v>472</v>
      </c>
      <c r="C24" s="177"/>
    </row>
    <row r="25" spans="1:3" ht="20.25" customHeight="1" thickBot="1">
      <c r="A25" s="833" t="s">
        <v>473</v>
      </c>
      <c r="B25" s="834"/>
      <c r="C25" s="835"/>
    </row>
    <row r="26" spans="1:3" ht="57" customHeight="1" thickBot="1">
      <c r="A26" s="174"/>
      <c r="B26" s="823"/>
      <c r="C26" s="824"/>
    </row>
    <row r="27" spans="1:3" ht="42.75" customHeight="1" thickBot="1">
      <c r="A27" s="827" t="s">
        <v>474</v>
      </c>
      <c r="B27" s="828"/>
      <c r="C27" s="829"/>
    </row>
    <row r="28" spans="1:3" ht="57" customHeight="1" thickBot="1">
      <c r="A28" s="174"/>
      <c r="B28" s="823"/>
      <c r="C28" s="824"/>
    </row>
    <row r="29" spans="1:3" ht="15" thickBot="1">
      <c r="A29" s="827" t="s">
        <v>475</v>
      </c>
      <c r="B29" s="828"/>
      <c r="C29" s="829"/>
    </row>
    <row r="30" spans="1:3" ht="28.5" customHeight="1" thickBot="1">
      <c r="A30" s="174"/>
      <c r="B30" s="823"/>
      <c r="C30" s="824"/>
    </row>
    <row r="31" spans="1:3" ht="15" thickBot="1">
      <c r="A31" s="827" t="s">
        <v>476</v>
      </c>
      <c r="B31" s="828"/>
      <c r="C31" s="829"/>
    </row>
    <row r="32" spans="1:3" ht="57" customHeight="1" thickBot="1">
      <c r="A32" s="174"/>
      <c r="B32" s="823"/>
      <c r="C32" s="824"/>
    </row>
    <row r="33" spans="1:3" ht="15" thickBot="1">
      <c r="A33" s="827" t="s">
        <v>477</v>
      </c>
      <c r="B33" s="828"/>
      <c r="C33" s="829"/>
    </row>
    <row r="34" spans="1:3" ht="15" thickBot="1">
      <c r="A34" s="830"/>
      <c r="B34" s="172" t="s">
        <v>478</v>
      </c>
      <c r="C34" s="178"/>
    </row>
    <row r="35" spans="1:3" ht="15" thickBot="1">
      <c r="A35" s="830"/>
      <c r="B35" s="173" t="s">
        <v>479</v>
      </c>
      <c r="C35" s="177"/>
    </row>
    <row r="36" spans="1:3" ht="15" thickBot="1">
      <c r="A36" s="830"/>
      <c r="B36" s="173" t="s">
        <v>480</v>
      </c>
      <c r="C36" s="177"/>
    </row>
    <row r="37" spans="1:3" ht="15" thickBot="1">
      <c r="A37" s="831"/>
      <c r="B37" s="173" t="s">
        <v>481</v>
      </c>
      <c r="C37" s="177"/>
    </row>
    <row r="38" spans="1:3">
      <c r="A38" s="838" t="s">
        <v>482</v>
      </c>
      <c r="B38" s="838"/>
      <c r="C38" s="838"/>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Z49"/>
  <sheetViews>
    <sheetView view="pageBreakPreview" zoomScale="70" zoomScaleNormal="40" zoomScaleSheetLayoutView="70" workbookViewId="0">
      <selection activeCell="CD41" sqref="CD41"/>
    </sheetView>
  </sheetViews>
  <sheetFormatPr defaultColWidth="2.5" defaultRowHeight="16.2"/>
  <cols>
    <col min="1" max="2" width="2.5" style="104" customWidth="1"/>
    <col min="3" max="3" width="3.69921875" style="64" customWidth="1"/>
    <col min="4" max="36" width="2.5" style="64" customWidth="1"/>
    <col min="37" max="39" width="2.5" style="104" customWidth="1"/>
    <col min="40" max="40" width="3.69921875" style="104" customWidth="1"/>
    <col min="41" max="41" width="2.5" style="104" customWidth="1"/>
    <col min="42" max="42" width="2.5" style="64" customWidth="1"/>
    <col min="43" max="16384" width="2.5" style="104"/>
  </cols>
  <sheetData>
    <row r="1" spans="1:78" ht="21">
      <c r="B1" s="65" t="s">
        <v>593</v>
      </c>
      <c r="C1" s="106"/>
      <c r="AY1" s="180" t="s">
        <v>483</v>
      </c>
      <c r="AZ1" s="181"/>
      <c r="BA1" s="181"/>
      <c r="BB1" s="181"/>
      <c r="BC1" s="181"/>
      <c r="BD1" s="180"/>
      <c r="BE1" s="180"/>
      <c r="BF1" s="180"/>
      <c r="BG1" s="181"/>
      <c r="BH1" s="180"/>
      <c r="BI1" s="181"/>
      <c r="BJ1" s="180"/>
      <c r="BK1" s="180"/>
      <c r="BL1" s="180"/>
      <c r="BM1" s="180"/>
      <c r="BN1" s="180"/>
      <c r="BO1" s="180"/>
      <c r="BP1" s="180"/>
      <c r="BQ1" s="180"/>
      <c r="BR1" s="180"/>
      <c r="BS1" s="180"/>
      <c r="BT1" s="182"/>
      <c r="BU1" s="181"/>
      <c r="BV1" s="181"/>
      <c r="BW1" s="181"/>
      <c r="BZ1" s="104" t="s">
        <v>484</v>
      </c>
    </row>
    <row r="2" spans="1:78" ht="17.25" customHeight="1">
      <c r="B2" s="842" t="s">
        <v>485</v>
      </c>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X2" s="98"/>
      <c r="AY2" s="860"/>
      <c r="AZ2" s="860"/>
      <c r="BA2" s="860"/>
      <c r="BB2" s="860"/>
      <c r="BC2" s="860"/>
      <c r="BD2" s="860"/>
      <c r="BE2" s="860"/>
      <c r="BF2" s="860"/>
      <c r="BG2" s="860"/>
      <c r="BH2" s="860"/>
      <c r="BI2" s="860"/>
      <c r="BJ2" s="860"/>
      <c r="BK2" s="860"/>
      <c r="BL2" s="860"/>
      <c r="BM2" s="860"/>
      <c r="BN2" s="860"/>
      <c r="BO2" s="860"/>
      <c r="BP2" s="860"/>
      <c r="BQ2" s="860"/>
      <c r="BR2" s="860"/>
      <c r="BS2" s="860"/>
      <c r="BT2" s="860"/>
      <c r="BU2" s="860"/>
      <c r="BV2" s="860"/>
      <c r="BW2" s="860"/>
      <c r="BZ2" s="66" t="s">
        <v>486</v>
      </c>
    </row>
    <row r="3" spans="1:78" ht="17.25" customHeight="1">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842"/>
      <c r="AJ3" s="842"/>
      <c r="AK3" s="842"/>
      <c r="AL3" s="842"/>
      <c r="AM3" s="842"/>
      <c r="AN3" s="842"/>
      <c r="AO3" s="842"/>
      <c r="AP3" s="842"/>
      <c r="AQ3" s="842"/>
      <c r="AR3" s="842"/>
      <c r="AS3" s="842"/>
      <c r="AT3" s="842"/>
      <c r="AU3" s="842"/>
      <c r="AV3" s="842"/>
      <c r="AW3" s="842"/>
      <c r="AX3" s="98"/>
      <c r="AY3" s="180" t="s">
        <v>487</v>
      </c>
      <c r="AZ3" s="183"/>
      <c r="BA3" s="183"/>
      <c r="BB3" s="181"/>
      <c r="BC3" s="181"/>
      <c r="BD3" s="180"/>
      <c r="BE3" s="181"/>
      <c r="BF3" s="181"/>
      <c r="BG3" s="181"/>
      <c r="BH3" s="181"/>
      <c r="BI3" s="181"/>
      <c r="BJ3" s="181"/>
      <c r="BK3" s="181"/>
      <c r="BL3" s="181"/>
      <c r="BM3" s="840"/>
      <c r="BN3" s="840"/>
      <c r="BO3" s="840"/>
      <c r="BP3" s="840"/>
      <c r="BQ3" s="185"/>
      <c r="BR3" s="841"/>
      <c r="BS3" s="841"/>
      <c r="BT3" s="181"/>
      <c r="BU3" s="841"/>
      <c r="BV3" s="841"/>
      <c r="BW3" s="184"/>
      <c r="BZ3" s="66" t="s">
        <v>488</v>
      </c>
    </row>
    <row r="4" spans="1:78" ht="17.25" customHeight="1">
      <c r="B4" s="842"/>
      <c r="C4" s="842"/>
      <c r="D4" s="842"/>
      <c r="E4" s="842"/>
      <c r="F4" s="842"/>
      <c r="G4" s="842"/>
      <c r="H4" s="842"/>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M4" s="842"/>
      <c r="AN4" s="842"/>
      <c r="AO4" s="842"/>
      <c r="AP4" s="842"/>
      <c r="AQ4" s="842"/>
      <c r="AR4" s="842"/>
      <c r="AS4" s="842"/>
      <c r="AT4" s="842"/>
      <c r="AU4" s="842"/>
      <c r="AV4" s="842"/>
      <c r="AW4" s="842"/>
      <c r="AX4" s="98"/>
      <c r="AY4" s="860"/>
      <c r="AZ4" s="860"/>
      <c r="BA4" s="860"/>
      <c r="BB4" s="860"/>
      <c r="BC4" s="860"/>
      <c r="BD4" s="860"/>
      <c r="BE4" s="860"/>
      <c r="BF4" s="860"/>
      <c r="BG4" s="860"/>
      <c r="BH4" s="860"/>
      <c r="BI4" s="860"/>
      <c r="BJ4" s="860"/>
      <c r="BK4" s="860"/>
      <c r="BL4" s="860"/>
      <c r="BM4" s="860"/>
      <c r="BN4" s="860"/>
      <c r="BO4" s="860"/>
      <c r="BP4" s="860"/>
      <c r="BQ4" s="860"/>
      <c r="BR4" s="860"/>
      <c r="BS4" s="860"/>
      <c r="BT4" s="860"/>
      <c r="BU4" s="860"/>
      <c r="BV4" s="860"/>
      <c r="BW4" s="860"/>
      <c r="BZ4" s="66" t="s">
        <v>489</v>
      </c>
    </row>
    <row r="5" spans="1:78" ht="20.25" customHeight="1">
      <c r="B5" s="842"/>
      <c r="C5" s="842"/>
      <c r="D5" s="842"/>
      <c r="E5" s="842"/>
      <c r="F5" s="842"/>
      <c r="G5" s="842"/>
      <c r="H5" s="842"/>
      <c r="I5" s="842"/>
      <c r="J5" s="842"/>
      <c r="K5" s="842"/>
      <c r="L5" s="842"/>
      <c r="M5" s="842"/>
      <c r="N5" s="842"/>
      <c r="O5" s="842"/>
      <c r="P5" s="842"/>
      <c r="Q5" s="842"/>
      <c r="R5" s="842"/>
      <c r="S5" s="842"/>
      <c r="T5" s="842"/>
      <c r="U5" s="842"/>
      <c r="V5" s="842"/>
      <c r="W5" s="842"/>
      <c r="X5" s="842"/>
      <c r="Y5" s="842"/>
      <c r="Z5" s="842"/>
      <c r="AA5" s="842"/>
      <c r="AB5" s="842"/>
      <c r="AC5" s="842"/>
      <c r="AD5" s="842"/>
      <c r="AE5" s="842"/>
      <c r="AF5" s="842"/>
      <c r="AG5" s="842"/>
      <c r="AH5" s="842"/>
      <c r="AI5" s="842"/>
      <c r="AJ5" s="842"/>
      <c r="AK5" s="842"/>
      <c r="AL5" s="842"/>
      <c r="AM5" s="842"/>
      <c r="AN5" s="842"/>
      <c r="AO5" s="842"/>
      <c r="AP5" s="842"/>
      <c r="AQ5" s="842"/>
      <c r="AR5" s="842"/>
      <c r="AS5" s="842"/>
      <c r="AT5" s="842"/>
      <c r="AU5" s="842"/>
      <c r="AV5" s="842"/>
      <c r="AW5" s="842"/>
      <c r="AX5" s="98"/>
      <c r="AY5" s="98"/>
      <c r="AZ5" s="98"/>
      <c r="BA5" s="98"/>
      <c r="BZ5" s="66" t="s">
        <v>490</v>
      </c>
    </row>
    <row r="6" spans="1:78" ht="17.25" customHeight="1">
      <c r="B6" s="843" t="s">
        <v>491</v>
      </c>
      <c r="C6" s="843"/>
      <c r="D6" s="843"/>
      <c r="E6" s="843"/>
      <c r="F6" s="843"/>
      <c r="G6" s="843"/>
      <c r="H6" s="843"/>
      <c r="I6" s="843"/>
      <c r="J6" s="843"/>
      <c r="K6" s="843"/>
      <c r="L6" s="843"/>
      <c r="M6" s="843"/>
      <c r="N6" s="843"/>
      <c r="O6" s="843"/>
      <c r="P6" s="843"/>
      <c r="Q6" s="843"/>
      <c r="R6" s="843"/>
      <c r="S6" s="843"/>
      <c r="T6" s="843"/>
      <c r="U6" s="843"/>
      <c r="V6" s="843"/>
      <c r="W6" s="843"/>
      <c r="X6" s="843"/>
      <c r="Y6" s="843"/>
      <c r="Z6" s="843"/>
      <c r="AA6" s="843"/>
      <c r="AB6" s="843"/>
      <c r="AC6" s="843"/>
      <c r="AD6" s="843"/>
      <c r="AE6" s="843"/>
      <c r="AF6" s="843"/>
      <c r="AG6" s="843"/>
      <c r="AH6" s="843"/>
      <c r="AI6" s="843"/>
      <c r="AJ6" s="843"/>
      <c r="AK6" s="843"/>
      <c r="AL6" s="843"/>
      <c r="AM6" s="843"/>
      <c r="AN6" s="843"/>
      <c r="AO6" s="843"/>
      <c r="AP6" s="843"/>
      <c r="AQ6" s="843"/>
      <c r="AR6" s="843"/>
      <c r="AS6" s="843"/>
      <c r="AT6" s="843"/>
      <c r="AU6" s="843"/>
      <c r="AV6" s="843"/>
      <c r="AW6" s="843"/>
      <c r="AX6" s="843"/>
      <c r="AY6" s="843"/>
      <c r="AZ6" s="843"/>
      <c r="BA6" s="843"/>
      <c r="BB6" s="843"/>
      <c r="BC6" s="843"/>
      <c r="BD6" s="843"/>
      <c r="BE6" s="843"/>
      <c r="BF6" s="843"/>
      <c r="BG6" s="843"/>
      <c r="BH6" s="843"/>
      <c r="BI6" s="843"/>
      <c r="BJ6" s="843"/>
      <c r="BK6" s="843"/>
      <c r="BL6" s="843"/>
      <c r="BM6" s="843"/>
      <c r="BN6" s="843"/>
      <c r="BO6" s="843"/>
      <c r="BP6" s="843"/>
      <c r="BQ6" s="843"/>
      <c r="BR6" s="843"/>
      <c r="BS6" s="843"/>
      <c r="BT6" s="843"/>
      <c r="BU6" s="843"/>
      <c r="BV6" s="843"/>
      <c r="BW6" s="843"/>
    </row>
    <row r="7" spans="1:78" ht="17.25" customHeight="1">
      <c r="A7" s="69"/>
      <c r="B7" s="103"/>
      <c r="C7" s="839" t="s">
        <v>492</v>
      </c>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39"/>
      <c r="AM7" s="839"/>
      <c r="AN7" s="839"/>
      <c r="AO7" s="839"/>
      <c r="AP7" s="839"/>
      <c r="AQ7" s="839"/>
      <c r="AR7" s="839"/>
      <c r="AS7" s="839"/>
      <c r="AT7" s="839"/>
      <c r="AU7" s="839"/>
      <c r="AV7" s="839"/>
      <c r="AW7" s="839"/>
      <c r="AX7" s="839"/>
      <c r="AY7" s="839"/>
      <c r="AZ7" s="839"/>
      <c r="BA7" s="839"/>
      <c r="BB7" s="839"/>
      <c r="BC7" s="839"/>
      <c r="BD7" s="839"/>
      <c r="BE7" s="839"/>
      <c r="BF7" s="839"/>
      <c r="BG7" s="839"/>
      <c r="BH7" s="839"/>
      <c r="BI7" s="839"/>
      <c r="BJ7" s="839"/>
      <c r="BK7" s="839"/>
      <c r="BL7" s="839"/>
      <c r="BM7" s="839"/>
      <c r="BN7" s="839"/>
      <c r="BO7" s="839"/>
      <c r="BP7" s="839"/>
      <c r="BQ7" s="839"/>
      <c r="BR7" s="839"/>
      <c r="BS7" s="839"/>
      <c r="BT7" s="839"/>
      <c r="BU7" s="839"/>
      <c r="BV7" s="839"/>
      <c r="BW7" s="102"/>
    </row>
    <row r="8" spans="1:78" ht="17.25" customHeight="1">
      <c r="A8" s="69"/>
      <c r="B8" s="137"/>
      <c r="C8" s="839"/>
      <c r="D8" s="839"/>
      <c r="E8" s="839"/>
      <c r="F8" s="839"/>
      <c r="G8" s="839"/>
      <c r="H8" s="839"/>
      <c r="I8" s="839"/>
      <c r="J8" s="839"/>
      <c r="K8" s="839"/>
      <c r="L8" s="839"/>
      <c r="M8" s="839"/>
      <c r="N8" s="839"/>
      <c r="O8" s="839"/>
      <c r="P8" s="839"/>
      <c r="Q8" s="839"/>
      <c r="R8" s="839"/>
      <c r="S8" s="839"/>
      <c r="T8" s="839"/>
      <c r="U8" s="839"/>
      <c r="V8" s="839"/>
      <c r="W8" s="839"/>
      <c r="X8" s="839"/>
      <c r="Y8" s="839"/>
      <c r="Z8" s="839"/>
      <c r="AA8" s="839"/>
      <c r="AB8" s="839"/>
      <c r="AC8" s="839"/>
      <c r="AD8" s="839"/>
      <c r="AE8" s="839"/>
      <c r="AF8" s="839"/>
      <c r="AG8" s="839"/>
      <c r="AH8" s="839"/>
      <c r="AI8" s="839"/>
      <c r="AJ8" s="839"/>
      <c r="AK8" s="839"/>
      <c r="AL8" s="839"/>
      <c r="AM8" s="839"/>
      <c r="AN8" s="839"/>
      <c r="AO8" s="839"/>
      <c r="AP8" s="839"/>
      <c r="AQ8" s="839"/>
      <c r="AR8" s="839"/>
      <c r="AS8" s="839"/>
      <c r="AT8" s="839"/>
      <c r="AU8" s="839"/>
      <c r="AV8" s="839"/>
      <c r="AW8" s="839"/>
      <c r="AX8" s="839"/>
      <c r="AY8" s="839"/>
      <c r="AZ8" s="839"/>
      <c r="BA8" s="839"/>
      <c r="BB8" s="839"/>
      <c r="BC8" s="839"/>
      <c r="BD8" s="839"/>
      <c r="BE8" s="839"/>
      <c r="BF8" s="839"/>
      <c r="BG8" s="839"/>
      <c r="BH8" s="839"/>
      <c r="BI8" s="839"/>
      <c r="BJ8" s="839"/>
      <c r="BK8" s="839"/>
      <c r="BL8" s="839"/>
      <c r="BM8" s="839"/>
      <c r="BN8" s="839"/>
      <c r="BO8" s="839"/>
      <c r="BP8" s="839"/>
      <c r="BQ8" s="839"/>
      <c r="BR8" s="839"/>
      <c r="BS8" s="839"/>
      <c r="BT8" s="839"/>
      <c r="BU8" s="839"/>
      <c r="BV8" s="839"/>
      <c r="BW8" s="138"/>
    </row>
    <row r="9" spans="1:78" ht="48.75" customHeight="1">
      <c r="A9" s="76"/>
      <c r="B9" s="70"/>
      <c r="C9" s="861"/>
      <c r="D9" s="846" t="s">
        <v>493</v>
      </c>
      <c r="E9" s="846"/>
      <c r="F9" s="846"/>
      <c r="G9" s="847" t="s">
        <v>494</v>
      </c>
      <c r="H9" s="847"/>
      <c r="I9" s="847"/>
      <c r="J9" s="847"/>
      <c r="K9" s="847"/>
      <c r="L9" s="847"/>
      <c r="M9" s="847"/>
      <c r="N9" s="847"/>
      <c r="O9" s="847"/>
      <c r="P9" s="847"/>
      <c r="Q9" s="847"/>
      <c r="R9" s="847"/>
      <c r="S9" s="847"/>
      <c r="T9" s="847"/>
      <c r="U9" s="847"/>
      <c r="V9" s="847"/>
      <c r="W9" s="847"/>
      <c r="X9" s="847"/>
      <c r="Y9" s="847"/>
      <c r="Z9" s="847"/>
      <c r="AA9" s="847"/>
      <c r="AB9" s="847"/>
      <c r="AC9" s="847"/>
      <c r="AD9" s="847"/>
      <c r="AE9" s="847"/>
      <c r="AF9" s="847"/>
      <c r="AG9" s="847"/>
      <c r="AH9" s="846" t="s">
        <v>495</v>
      </c>
      <c r="AI9" s="846"/>
      <c r="AJ9" s="846"/>
      <c r="AK9" s="846"/>
      <c r="AL9" s="68"/>
      <c r="AM9" s="68"/>
      <c r="AN9" s="861"/>
      <c r="AO9" s="849" t="s">
        <v>496</v>
      </c>
      <c r="AP9" s="849"/>
      <c r="AQ9" s="849"/>
      <c r="AR9" s="850" t="s">
        <v>497</v>
      </c>
      <c r="AS9" s="850"/>
      <c r="AT9" s="850"/>
      <c r="AU9" s="850"/>
      <c r="AV9" s="850"/>
      <c r="AW9" s="850"/>
      <c r="AX9" s="850"/>
      <c r="AY9" s="850"/>
      <c r="AZ9" s="850"/>
      <c r="BA9" s="850"/>
      <c r="BB9" s="850"/>
      <c r="BC9" s="850"/>
      <c r="BD9" s="850"/>
      <c r="BE9" s="850"/>
      <c r="BF9" s="850"/>
      <c r="BG9" s="850"/>
      <c r="BH9" s="850"/>
      <c r="BI9" s="850"/>
      <c r="BJ9" s="850"/>
      <c r="BK9" s="850"/>
      <c r="BL9" s="850"/>
      <c r="BM9" s="850"/>
      <c r="BN9" s="850"/>
      <c r="BO9" s="850"/>
      <c r="BP9" s="850"/>
      <c r="BQ9" s="850"/>
      <c r="BR9" s="850"/>
      <c r="BS9" s="846" t="s">
        <v>498</v>
      </c>
      <c r="BT9" s="846"/>
      <c r="BU9" s="846"/>
      <c r="BV9" s="846"/>
      <c r="BW9" s="69"/>
      <c r="BX9" s="70"/>
    </row>
    <row r="10" spans="1:78" s="70" customFormat="1" ht="22.5" customHeight="1">
      <c r="A10" s="69"/>
      <c r="B10" s="104"/>
      <c r="C10" s="861"/>
      <c r="D10" s="846"/>
      <c r="E10" s="846"/>
      <c r="F10" s="846"/>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6"/>
      <c r="AI10" s="846"/>
      <c r="AJ10" s="846"/>
      <c r="AK10" s="846"/>
      <c r="AL10" s="64"/>
      <c r="AM10" s="64"/>
      <c r="AN10" s="861"/>
      <c r="AO10" s="849"/>
      <c r="AP10" s="849"/>
      <c r="AQ10" s="849"/>
      <c r="AR10" s="850"/>
      <c r="AS10" s="850"/>
      <c r="AT10" s="850"/>
      <c r="AU10" s="850"/>
      <c r="AV10" s="850"/>
      <c r="AW10" s="850"/>
      <c r="AX10" s="850"/>
      <c r="AY10" s="850"/>
      <c r="AZ10" s="850"/>
      <c r="BA10" s="850"/>
      <c r="BB10" s="850"/>
      <c r="BC10" s="850"/>
      <c r="BD10" s="850"/>
      <c r="BE10" s="850"/>
      <c r="BF10" s="850"/>
      <c r="BG10" s="850"/>
      <c r="BH10" s="850"/>
      <c r="BI10" s="850"/>
      <c r="BJ10" s="850"/>
      <c r="BK10" s="850"/>
      <c r="BL10" s="850"/>
      <c r="BM10" s="850"/>
      <c r="BN10" s="850"/>
      <c r="BO10" s="850"/>
      <c r="BP10" s="850"/>
      <c r="BQ10" s="850"/>
      <c r="BR10" s="850"/>
      <c r="BS10" s="846"/>
      <c r="BT10" s="846"/>
      <c r="BU10" s="846"/>
      <c r="BV10" s="846"/>
      <c r="BW10" s="69"/>
      <c r="BX10" s="104"/>
    </row>
    <row r="11" spans="1:78" ht="22.5" customHeight="1">
      <c r="A11" s="69"/>
      <c r="C11" s="858" t="s">
        <v>499</v>
      </c>
      <c r="D11" s="844" t="s">
        <v>500</v>
      </c>
      <c r="E11" s="844"/>
      <c r="F11" s="844"/>
      <c r="G11" s="851" t="s">
        <v>501</v>
      </c>
      <c r="H11" s="851"/>
      <c r="I11" s="851"/>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c r="AG11" s="851"/>
      <c r="AH11" s="844" t="s">
        <v>500</v>
      </c>
      <c r="AI11" s="844"/>
      <c r="AJ11" s="844"/>
      <c r="AK11" s="844"/>
      <c r="AL11" s="64"/>
      <c r="AM11" s="64"/>
      <c r="AN11" s="861"/>
      <c r="AO11" s="849"/>
      <c r="AP11" s="849"/>
      <c r="AQ11" s="849"/>
      <c r="AR11" s="850"/>
      <c r="AS11" s="850"/>
      <c r="AT11" s="850"/>
      <c r="AU11" s="850"/>
      <c r="AV11" s="850"/>
      <c r="AW11" s="850"/>
      <c r="AX11" s="850"/>
      <c r="AY11" s="850"/>
      <c r="AZ11" s="850"/>
      <c r="BA11" s="850"/>
      <c r="BB11" s="850"/>
      <c r="BC11" s="850"/>
      <c r="BD11" s="850"/>
      <c r="BE11" s="850"/>
      <c r="BF11" s="850"/>
      <c r="BG11" s="850"/>
      <c r="BH11" s="850"/>
      <c r="BI11" s="850"/>
      <c r="BJ11" s="850"/>
      <c r="BK11" s="850"/>
      <c r="BL11" s="850"/>
      <c r="BM11" s="850"/>
      <c r="BN11" s="850"/>
      <c r="BO11" s="850"/>
      <c r="BP11" s="850"/>
      <c r="BQ11" s="850"/>
      <c r="BR11" s="850"/>
      <c r="BS11" s="846"/>
      <c r="BT11" s="846"/>
      <c r="BU11" s="846"/>
      <c r="BV11" s="846"/>
      <c r="BW11" s="69"/>
    </row>
    <row r="12" spans="1:78" ht="22.5" customHeight="1">
      <c r="A12" s="69"/>
      <c r="C12" s="858"/>
      <c r="D12" s="844"/>
      <c r="E12" s="844"/>
      <c r="F12" s="844"/>
      <c r="G12" s="851"/>
      <c r="H12" s="851"/>
      <c r="I12" s="851"/>
      <c r="J12" s="851"/>
      <c r="K12" s="851"/>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44"/>
      <c r="AI12" s="844"/>
      <c r="AJ12" s="844"/>
      <c r="AK12" s="844"/>
      <c r="AL12" s="71"/>
      <c r="AM12" s="71"/>
      <c r="AN12" s="856" t="s">
        <v>502</v>
      </c>
      <c r="AO12" s="852" t="s">
        <v>500</v>
      </c>
      <c r="AP12" s="852"/>
      <c r="AQ12" s="852"/>
      <c r="AR12" s="845" t="s">
        <v>503</v>
      </c>
      <c r="AS12" s="845"/>
      <c r="AT12" s="845"/>
      <c r="AU12" s="845"/>
      <c r="AV12" s="845"/>
      <c r="AW12" s="845"/>
      <c r="AX12" s="845"/>
      <c r="AY12" s="845"/>
      <c r="AZ12" s="845"/>
      <c r="BA12" s="845"/>
      <c r="BB12" s="845"/>
      <c r="BC12" s="845"/>
      <c r="BD12" s="845"/>
      <c r="BE12" s="845"/>
      <c r="BF12" s="845"/>
      <c r="BG12" s="845"/>
      <c r="BH12" s="845"/>
      <c r="BI12" s="845"/>
      <c r="BJ12" s="845"/>
      <c r="BK12" s="845"/>
      <c r="BL12" s="845"/>
      <c r="BM12" s="845"/>
      <c r="BN12" s="845"/>
      <c r="BO12" s="845"/>
      <c r="BP12" s="845"/>
      <c r="BQ12" s="845"/>
      <c r="BR12" s="845"/>
      <c r="BS12" s="844" t="s">
        <v>500</v>
      </c>
      <c r="BT12" s="844"/>
      <c r="BU12" s="844"/>
      <c r="BV12" s="844"/>
      <c r="BW12" s="69"/>
    </row>
    <row r="13" spans="1:78" ht="22.5" customHeight="1">
      <c r="A13" s="69"/>
      <c r="C13" s="858"/>
      <c r="D13" s="844"/>
      <c r="E13" s="844"/>
      <c r="F13" s="844"/>
      <c r="G13" s="851"/>
      <c r="H13" s="851"/>
      <c r="I13" s="851"/>
      <c r="J13" s="851"/>
      <c r="K13" s="851"/>
      <c r="L13" s="851"/>
      <c r="M13" s="851"/>
      <c r="N13" s="851"/>
      <c r="O13" s="851"/>
      <c r="P13" s="851"/>
      <c r="Q13" s="851"/>
      <c r="R13" s="851"/>
      <c r="S13" s="851"/>
      <c r="T13" s="851"/>
      <c r="U13" s="851"/>
      <c r="V13" s="851"/>
      <c r="W13" s="851"/>
      <c r="X13" s="851"/>
      <c r="Y13" s="851"/>
      <c r="Z13" s="851"/>
      <c r="AA13" s="851"/>
      <c r="AB13" s="851"/>
      <c r="AC13" s="851"/>
      <c r="AD13" s="851"/>
      <c r="AE13" s="851"/>
      <c r="AF13" s="851"/>
      <c r="AG13" s="851"/>
      <c r="AH13" s="844"/>
      <c r="AI13" s="844"/>
      <c r="AJ13" s="844"/>
      <c r="AK13" s="844"/>
      <c r="AL13" s="64"/>
      <c r="AM13" s="64"/>
      <c r="AN13" s="856"/>
      <c r="AO13" s="852"/>
      <c r="AP13" s="852"/>
      <c r="AQ13" s="852"/>
      <c r="AR13" s="845"/>
      <c r="AS13" s="845"/>
      <c r="AT13" s="845"/>
      <c r="AU13" s="845"/>
      <c r="AV13" s="845"/>
      <c r="AW13" s="845"/>
      <c r="AX13" s="845"/>
      <c r="AY13" s="845"/>
      <c r="AZ13" s="845"/>
      <c r="BA13" s="845"/>
      <c r="BB13" s="845"/>
      <c r="BC13" s="845"/>
      <c r="BD13" s="845"/>
      <c r="BE13" s="845"/>
      <c r="BF13" s="845"/>
      <c r="BG13" s="845"/>
      <c r="BH13" s="845"/>
      <c r="BI13" s="845"/>
      <c r="BJ13" s="845"/>
      <c r="BK13" s="845"/>
      <c r="BL13" s="845"/>
      <c r="BM13" s="845"/>
      <c r="BN13" s="845"/>
      <c r="BO13" s="845"/>
      <c r="BP13" s="845"/>
      <c r="BQ13" s="845"/>
      <c r="BR13" s="845"/>
      <c r="BS13" s="844"/>
      <c r="BT13" s="844"/>
      <c r="BU13" s="844"/>
      <c r="BV13" s="844"/>
      <c r="BW13" s="69"/>
    </row>
    <row r="14" spans="1:78" ht="22.5" customHeight="1">
      <c r="A14" s="69"/>
      <c r="E14" s="72"/>
      <c r="F14" s="73"/>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5"/>
      <c r="AM14" s="75"/>
      <c r="AN14" s="856" t="s">
        <v>504</v>
      </c>
      <c r="AO14" s="844" t="s">
        <v>500</v>
      </c>
      <c r="AP14" s="844"/>
      <c r="AQ14" s="844"/>
      <c r="AR14" s="845" t="s">
        <v>505</v>
      </c>
      <c r="AS14" s="845"/>
      <c r="AT14" s="845"/>
      <c r="AU14" s="845"/>
      <c r="AV14" s="845"/>
      <c r="AW14" s="845"/>
      <c r="AX14" s="845"/>
      <c r="AY14" s="845"/>
      <c r="AZ14" s="845"/>
      <c r="BA14" s="845"/>
      <c r="BB14" s="845"/>
      <c r="BC14" s="845"/>
      <c r="BD14" s="845"/>
      <c r="BE14" s="845"/>
      <c r="BF14" s="845"/>
      <c r="BG14" s="845"/>
      <c r="BH14" s="845"/>
      <c r="BI14" s="845"/>
      <c r="BJ14" s="845"/>
      <c r="BK14" s="845"/>
      <c r="BL14" s="845"/>
      <c r="BM14" s="845"/>
      <c r="BN14" s="845"/>
      <c r="BO14" s="845"/>
      <c r="BP14" s="845"/>
      <c r="BQ14" s="845"/>
      <c r="BR14" s="845"/>
      <c r="BS14" s="844" t="s">
        <v>500</v>
      </c>
      <c r="BT14" s="844"/>
      <c r="BU14" s="844"/>
      <c r="BV14" s="844"/>
      <c r="BW14" s="69"/>
    </row>
    <row r="15" spans="1:78" ht="22.5" customHeight="1">
      <c r="A15" s="69"/>
      <c r="C15" s="858"/>
      <c r="D15" s="846" t="s">
        <v>493</v>
      </c>
      <c r="E15" s="846"/>
      <c r="F15" s="846"/>
      <c r="G15" s="847" t="s">
        <v>506</v>
      </c>
      <c r="H15" s="847"/>
      <c r="I15" s="847"/>
      <c r="J15" s="847"/>
      <c r="K15" s="847"/>
      <c r="L15" s="847"/>
      <c r="M15" s="847"/>
      <c r="N15" s="847"/>
      <c r="O15" s="847"/>
      <c r="P15" s="847"/>
      <c r="Q15" s="847"/>
      <c r="R15" s="847"/>
      <c r="S15" s="847"/>
      <c r="T15" s="847"/>
      <c r="U15" s="847"/>
      <c r="V15" s="847"/>
      <c r="W15" s="847"/>
      <c r="X15" s="847"/>
      <c r="Y15" s="847"/>
      <c r="Z15" s="847"/>
      <c r="AA15" s="847"/>
      <c r="AB15" s="847"/>
      <c r="AC15" s="847"/>
      <c r="AD15" s="847"/>
      <c r="AE15" s="847"/>
      <c r="AF15" s="847"/>
      <c r="AG15" s="847"/>
      <c r="AH15" s="846" t="s">
        <v>495</v>
      </c>
      <c r="AI15" s="846"/>
      <c r="AJ15" s="846"/>
      <c r="AK15" s="846"/>
      <c r="AL15" s="64"/>
      <c r="AM15" s="64"/>
      <c r="AN15" s="856"/>
      <c r="AO15" s="844"/>
      <c r="AP15" s="844"/>
      <c r="AQ15" s="844"/>
      <c r="AR15" s="845"/>
      <c r="AS15" s="845"/>
      <c r="AT15" s="845"/>
      <c r="AU15" s="845"/>
      <c r="AV15" s="845"/>
      <c r="AW15" s="845"/>
      <c r="AX15" s="845"/>
      <c r="AY15" s="845"/>
      <c r="AZ15" s="845"/>
      <c r="BA15" s="845"/>
      <c r="BB15" s="845"/>
      <c r="BC15" s="845"/>
      <c r="BD15" s="845"/>
      <c r="BE15" s="845"/>
      <c r="BF15" s="845"/>
      <c r="BG15" s="845"/>
      <c r="BH15" s="845"/>
      <c r="BI15" s="845"/>
      <c r="BJ15" s="845"/>
      <c r="BK15" s="845"/>
      <c r="BL15" s="845"/>
      <c r="BM15" s="845"/>
      <c r="BN15" s="845"/>
      <c r="BO15" s="845"/>
      <c r="BP15" s="845"/>
      <c r="BQ15" s="845"/>
      <c r="BR15" s="845"/>
      <c r="BS15" s="844"/>
      <c r="BT15" s="844"/>
      <c r="BU15" s="844"/>
      <c r="BV15" s="844"/>
      <c r="BW15" s="69"/>
    </row>
    <row r="16" spans="1:78" ht="22.5" customHeight="1">
      <c r="A16" s="69"/>
      <c r="C16" s="858"/>
      <c r="D16" s="846"/>
      <c r="E16" s="846"/>
      <c r="F16" s="846"/>
      <c r="G16" s="847"/>
      <c r="H16" s="847"/>
      <c r="I16" s="847"/>
      <c r="J16" s="847"/>
      <c r="K16" s="847"/>
      <c r="L16" s="847"/>
      <c r="M16" s="847"/>
      <c r="N16" s="847"/>
      <c r="O16" s="847"/>
      <c r="P16" s="847"/>
      <c r="Q16" s="847"/>
      <c r="R16" s="847"/>
      <c r="S16" s="847"/>
      <c r="T16" s="847"/>
      <c r="U16" s="847"/>
      <c r="V16" s="847"/>
      <c r="W16" s="847"/>
      <c r="X16" s="847"/>
      <c r="Y16" s="847"/>
      <c r="Z16" s="847"/>
      <c r="AA16" s="847"/>
      <c r="AB16" s="847"/>
      <c r="AC16" s="847"/>
      <c r="AD16" s="847"/>
      <c r="AE16" s="847"/>
      <c r="AF16" s="847"/>
      <c r="AG16" s="847"/>
      <c r="AH16" s="846"/>
      <c r="AI16" s="846"/>
      <c r="AJ16" s="846"/>
      <c r="AK16" s="846"/>
      <c r="AL16" s="64"/>
      <c r="AM16" s="64"/>
      <c r="AN16" s="64"/>
      <c r="AO16" s="71"/>
      <c r="AP16" s="72"/>
      <c r="AQ16" s="71"/>
      <c r="AR16" s="848"/>
      <c r="AS16" s="848"/>
      <c r="AT16" s="848"/>
      <c r="AU16" s="848"/>
      <c r="AV16" s="848"/>
      <c r="AW16" s="848"/>
      <c r="AX16" s="848"/>
      <c r="AY16" s="848"/>
      <c r="AZ16" s="848"/>
      <c r="BA16" s="848"/>
      <c r="BB16" s="848"/>
      <c r="BC16" s="848"/>
      <c r="BD16" s="848"/>
      <c r="BE16" s="848"/>
      <c r="BF16" s="848"/>
      <c r="BG16" s="848"/>
      <c r="BH16" s="848"/>
      <c r="BI16" s="848"/>
      <c r="BJ16" s="848"/>
      <c r="BK16" s="848"/>
      <c r="BL16" s="848"/>
      <c r="BM16" s="848"/>
      <c r="BN16" s="848"/>
      <c r="BO16" s="848"/>
      <c r="BP16" s="848"/>
      <c r="BQ16" s="848"/>
      <c r="BR16" s="848"/>
      <c r="BS16" s="848"/>
      <c r="BT16" s="848"/>
      <c r="BU16" s="848"/>
      <c r="BV16" s="848"/>
      <c r="BW16" s="76"/>
    </row>
    <row r="17" spans="1:76" ht="22.5" customHeight="1">
      <c r="A17" s="69"/>
      <c r="C17" s="862" t="s">
        <v>507</v>
      </c>
      <c r="D17" s="844" t="s">
        <v>500</v>
      </c>
      <c r="E17" s="844"/>
      <c r="F17" s="844"/>
      <c r="G17" s="851" t="s">
        <v>508</v>
      </c>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44" t="s">
        <v>500</v>
      </c>
      <c r="AI17" s="844"/>
      <c r="AJ17" s="844"/>
      <c r="AK17" s="844"/>
      <c r="AL17" s="64"/>
      <c r="AM17" s="64"/>
      <c r="AN17" s="858"/>
      <c r="AO17" s="846" t="s">
        <v>493</v>
      </c>
      <c r="AP17" s="846"/>
      <c r="AQ17" s="846"/>
      <c r="AR17" s="847" t="s">
        <v>509</v>
      </c>
      <c r="AS17" s="847"/>
      <c r="AT17" s="847"/>
      <c r="AU17" s="847"/>
      <c r="AV17" s="847"/>
      <c r="AW17" s="847"/>
      <c r="AX17" s="847"/>
      <c r="AY17" s="847"/>
      <c r="AZ17" s="847"/>
      <c r="BA17" s="847"/>
      <c r="BB17" s="847"/>
      <c r="BC17" s="847"/>
      <c r="BD17" s="847"/>
      <c r="BE17" s="847"/>
      <c r="BF17" s="847"/>
      <c r="BG17" s="847"/>
      <c r="BH17" s="847"/>
      <c r="BI17" s="847"/>
      <c r="BJ17" s="847"/>
      <c r="BK17" s="847"/>
      <c r="BL17" s="847"/>
      <c r="BM17" s="847"/>
      <c r="BN17" s="847"/>
      <c r="BO17" s="847"/>
      <c r="BP17" s="847"/>
      <c r="BQ17" s="847"/>
      <c r="BR17" s="847"/>
      <c r="BS17" s="846" t="s">
        <v>495</v>
      </c>
      <c r="BT17" s="846"/>
      <c r="BU17" s="846"/>
      <c r="BV17" s="846"/>
      <c r="BW17" s="69"/>
    </row>
    <row r="18" spans="1:76" ht="22.5" customHeight="1">
      <c r="A18" s="69"/>
      <c r="C18" s="862"/>
      <c r="D18" s="844"/>
      <c r="E18" s="844"/>
      <c r="F18" s="844"/>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44"/>
      <c r="AI18" s="844"/>
      <c r="AJ18" s="844"/>
      <c r="AK18" s="844"/>
      <c r="AN18" s="858"/>
      <c r="AO18" s="846"/>
      <c r="AP18" s="846"/>
      <c r="AQ18" s="846"/>
      <c r="AR18" s="847"/>
      <c r="AS18" s="847"/>
      <c r="AT18" s="847"/>
      <c r="AU18" s="847"/>
      <c r="AV18" s="847"/>
      <c r="AW18" s="847"/>
      <c r="AX18" s="847"/>
      <c r="AY18" s="847"/>
      <c r="AZ18" s="847"/>
      <c r="BA18" s="847"/>
      <c r="BB18" s="847"/>
      <c r="BC18" s="847"/>
      <c r="BD18" s="847"/>
      <c r="BE18" s="847"/>
      <c r="BF18" s="847"/>
      <c r="BG18" s="847"/>
      <c r="BH18" s="847"/>
      <c r="BI18" s="847"/>
      <c r="BJ18" s="847"/>
      <c r="BK18" s="847"/>
      <c r="BL18" s="847"/>
      <c r="BM18" s="847"/>
      <c r="BN18" s="847"/>
      <c r="BO18" s="847"/>
      <c r="BP18" s="847"/>
      <c r="BQ18" s="847"/>
      <c r="BR18" s="847"/>
      <c r="BS18" s="846"/>
      <c r="BT18" s="846"/>
      <c r="BU18" s="846"/>
      <c r="BV18" s="846"/>
      <c r="BW18" s="69"/>
    </row>
    <row r="19" spans="1:76" ht="22.5" customHeight="1">
      <c r="A19" s="69"/>
      <c r="C19" s="862"/>
      <c r="D19" s="844"/>
      <c r="E19" s="844"/>
      <c r="F19" s="844"/>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44"/>
      <c r="AI19" s="844"/>
      <c r="AJ19" s="844"/>
      <c r="AK19" s="844"/>
      <c r="AN19" s="858" t="s">
        <v>510</v>
      </c>
      <c r="AO19" s="844" t="s">
        <v>500</v>
      </c>
      <c r="AP19" s="844"/>
      <c r="AQ19" s="844"/>
      <c r="AR19" s="851" t="s">
        <v>511</v>
      </c>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844" t="s">
        <v>500</v>
      </c>
      <c r="BT19" s="844"/>
      <c r="BU19" s="844"/>
      <c r="BV19" s="844"/>
      <c r="BW19" s="69"/>
    </row>
    <row r="20" spans="1:76" ht="22.5" customHeight="1">
      <c r="A20" s="76"/>
      <c r="B20" s="70"/>
      <c r="C20" s="100"/>
      <c r="E20" s="72"/>
      <c r="F20" s="73"/>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68"/>
      <c r="AM20" s="68"/>
      <c r="AN20" s="858"/>
      <c r="AO20" s="844"/>
      <c r="AP20" s="844"/>
      <c r="AQ20" s="844"/>
      <c r="AR20" s="851"/>
      <c r="AS20" s="851"/>
      <c r="AT20" s="851"/>
      <c r="AU20" s="851"/>
      <c r="AV20" s="851"/>
      <c r="AW20" s="851"/>
      <c r="AX20" s="851"/>
      <c r="AY20" s="851"/>
      <c r="AZ20" s="851"/>
      <c r="BA20" s="851"/>
      <c r="BB20" s="851"/>
      <c r="BC20" s="851"/>
      <c r="BD20" s="851"/>
      <c r="BE20" s="851"/>
      <c r="BF20" s="851"/>
      <c r="BG20" s="851"/>
      <c r="BH20" s="851"/>
      <c r="BI20" s="851"/>
      <c r="BJ20" s="851"/>
      <c r="BK20" s="851"/>
      <c r="BL20" s="851"/>
      <c r="BM20" s="851"/>
      <c r="BN20" s="851"/>
      <c r="BO20" s="851"/>
      <c r="BP20" s="851"/>
      <c r="BQ20" s="851"/>
      <c r="BR20" s="851"/>
      <c r="BS20" s="844"/>
      <c r="BT20" s="844"/>
      <c r="BU20" s="844"/>
      <c r="BV20" s="844"/>
      <c r="BW20" s="69"/>
      <c r="BX20" s="70"/>
    </row>
    <row r="21" spans="1:76" s="70" customFormat="1" ht="22.5" customHeight="1">
      <c r="A21" s="69"/>
      <c r="B21" s="104"/>
      <c r="C21" s="862"/>
      <c r="D21" s="846" t="s">
        <v>493</v>
      </c>
      <c r="E21" s="846"/>
      <c r="F21" s="846"/>
      <c r="G21" s="847" t="s">
        <v>512</v>
      </c>
      <c r="H21" s="847"/>
      <c r="I21" s="847"/>
      <c r="J21" s="847"/>
      <c r="K21" s="847"/>
      <c r="L21" s="847"/>
      <c r="M21" s="847"/>
      <c r="N21" s="847"/>
      <c r="O21" s="847"/>
      <c r="P21" s="847"/>
      <c r="Q21" s="847"/>
      <c r="R21" s="847"/>
      <c r="S21" s="847"/>
      <c r="T21" s="847"/>
      <c r="U21" s="847"/>
      <c r="V21" s="847"/>
      <c r="W21" s="847"/>
      <c r="X21" s="847"/>
      <c r="Y21" s="847"/>
      <c r="Z21" s="847"/>
      <c r="AA21" s="847"/>
      <c r="AB21" s="847"/>
      <c r="AC21" s="847"/>
      <c r="AD21" s="847"/>
      <c r="AE21" s="847"/>
      <c r="AF21" s="847"/>
      <c r="AG21" s="847"/>
      <c r="AH21" s="849" t="s">
        <v>495</v>
      </c>
      <c r="AI21" s="849"/>
      <c r="AJ21" s="849"/>
      <c r="AK21" s="853"/>
      <c r="AL21" s="77"/>
      <c r="AM21" s="77"/>
      <c r="AN21" s="858"/>
      <c r="AO21" s="844"/>
      <c r="AP21" s="844"/>
      <c r="AQ21" s="844"/>
      <c r="AR21" s="851"/>
      <c r="AS21" s="851"/>
      <c r="AT21" s="851"/>
      <c r="AU21" s="851"/>
      <c r="AV21" s="851"/>
      <c r="AW21" s="851"/>
      <c r="AX21" s="851"/>
      <c r="AY21" s="851"/>
      <c r="AZ21" s="851"/>
      <c r="BA21" s="851"/>
      <c r="BB21" s="851"/>
      <c r="BC21" s="851"/>
      <c r="BD21" s="851"/>
      <c r="BE21" s="851"/>
      <c r="BF21" s="851"/>
      <c r="BG21" s="851"/>
      <c r="BH21" s="851"/>
      <c r="BI21" s="851"/>
      <c r="BJ21" s="851"/>
      <c r="BK21" s="851"/>
      <c r="BL21" s="851"/>
      <c r="BM21" s="851"/>
      <c r="BN21" s="851"/>
      <c r="BO21" s="851"/>
      <c r="BP21" s="851"/>
      <c r="BQ21" s="851"/>
      <c r="BR21" s="851"/>
      <c r="BS21" s="844"/>
      <c r="BT21" s="844"/>
      <c r="BU21" s="844"/>
      <c r="BV21" s="844"/>
      <c r="BW21" s="69"/>
      <c r="BX21" s="104"/>
    </row>
    <row r="22" spans="1:76" ht="22.5" customHeight="1">
      <c r="A22" s="69"/>
      <c r="C22" s="862"/>
      <c r="D22" s="846"/>
      <c r="E22" s="846"/>
      <c r="F22" s="846"/>
      <c r="G22" s="847"/>
      <c r="H22" s="847"/>
      <c r="I22" s="847"/>
      <c r="J22" s="847"/>
      <c r="K22" s="847"/>
      <c r="L22" s="847"/>
      <c r="M22" s="847"/>
      <c r="N22" s="847"/>
      <c r="O22" s="847"/>
      <c r="P22" s="847"/>
      <c r="Q22" s="847"/>
      <c r="R22" s="847"/>
      <c r="S22" s="847"/>
      <c r="T22" s="847"/>
      <c r="U22" s="847"/>
      <c r="V22" s="847"/>
      <c r="W22" s="847"/>
      <c r="X22" s="847"/>
      <c r="Y22" s="847"/>
      <c r="Z22" s="847"/>
      <c r="AA22" s="847"/>
      <c r="AB22" s="847"/>
      <c r="AC22" s="847"/>
      <c r="AD22" s="847"/>
      <c r="AE22" s="847"/>
      <c r="AF22" s="847"/>
      <c r="AG22" s="847"/>
      <c r="AH22" s="854"/>
      <c r="AI22" s="854"/>
      <c r="AJ22" s="854"/>
      <c r="AK22" s="846"/>
      <c r="AL22" s="77"/>
      <c r="AM22" s="77"/>
      <c r="AN22" s="856" t="s">
        <v>513</v>
      </c>
      <c r="AO22" s="844" t="s">
        <v>500</v>
      </c>
      <c r="AP22" s="844"/>
      <c r="AQ22" s="844"/>
      <c r="AR22" s="851" t="s">
        <v>514</v>
      </c>
      <c r="AS22" s="851"/>
      <c r="AT22" s="851"/>
      <c r="AU22" s="851"/>
      <c r="AV22" s="851"/>
      <c r="AW22" s="851"/>
      <c r="AX22" s="851"/>
      <c r="AY22" s="851"/>
      <c r="AZ22" s="851"/>
      <c r="BA22" s="851"/>
      <c r="BB22" s="851"/>
      <c r="BC22" s="851"/>
      <c r="BD22" s="851"/>
      <c r="BE22" s="851"/>
      <c r="BF22" s="851"/>
      <c r="BG22" s="851"/>
      <c r="BH22" s="851"/>
      <c r="BI22" s="851"/>
      <c r="BJ22" s="851"/>
      <c r="BK22" s="851"/>
      <c r="BL22" s="851"/>
      <c r="BM22" s="851"/>
      <c r="BN22" s="851"/>
      <c r="BO22" s="851"/>
      <c r="BP22" s="851"/>
      <c r="BQ22" s="851"/>
      <c r="BR22" s="851"/>
      <c r="BS22" s="844" t="s">
        <v>500</v>
      </c>
      <c r="BT22" s="844"/>
      <c r="BU22" s="844"/>
      <c r="BV22" s="844"/>
      <c r="BW22" s="69"/>
    </row>
    <row r="23" spans="1:76" ht="22.5" customHeight="1">
      <c r="A23" s="69"/>
      <c r="C23" s="862" t="s">
        <v>515</v>
      </c>
      <c r="D23" s="852" t="s">
        <v>500</v>
      </c>
      <c r="E23" s="852"/>
      <c r="F23" s="852"/>
      <c r="G23" s="855" t="s">
        <v>516</v>
      </c>
      <c r="H23" s="855"/>
      <c r="I23" s="855"/>
      <c r="J23" s="855"/>
      <c r="K23" s="855"/>
      <c r="L23" s="855"/>
      <c r="M23" s="855"/>
      <c r="N23" s="855"/>
      <c r="O23" s="855"/>
      <c r="P23" s="855"/>
      <c r="Q23" s="855"/>
      <c r="R23" s="855"/>
      <c r="S23" s="855"/>
      <c r="T23" s="855"/>
      <c r="U23" s="855"/>
      <c r="V23" s="855"/>
      <c r="W23" s="855"/>
      <c r="X23" s="855"/>
      <c r="Y23" s="855"/>
      <c r="Z23" s="855"/>
      <c r="AA23" s="855"/>
      <c r="AB23" s="855"/>
      <c r="AC23" s="855"/>
      <c r="AD23" s="855"/>
      <c r="AE23" s="855"/>
      <c r="AF23" s="855"/>
      <c r="AG23" s="855"/>
      <c r="AH23" s="844" t="s">
        <v>500</v>
      </c>
      <c r="AI23" s="844"/>
      <c r="AJ23" s="844"/>
      <c r="AK23" s="844"/>
      <c r="AL23" s="77"/>
      <c r="AM23" s="77"/>
      <c r="AN23" s="856"/>
      <c r="AO23" s="844"/>
      <c r="AP23" s="844"/>
      <c r="AQ23" s="844"/>
      <c r="AR23" s="851"/>
      <c r="AS23" s="851"/>
      <c r="AT23" s="851"/>
      <c r="AU23" s="851"/>
      <c r="AV23" s="851"/>
      <c r="AW23" s="851"/>
      <c r="AX23" s="851"/>
      <c r="AY23" s="851"/>
      <c r="AZ23" s="851"/>
      <c r="BA23" s="851"/>
      <c r="BB23" s="851"/>
      <c r="BC23" s="851"/>
      <c r="BD23" s="851"/>
      <c r="BE23" s="851"/>
      <c r="BF23" s="851"/>
      <c r="BG23" s="851"/>
      <c r="BH23" s="851"/>
      <c r="BI23" s="851"/>
      <c r="BJ23" s="851"/>
      <c r="BK23" s="851"/>
      <c r="BL23" s="851"/>
      <c r="BM23" s="851"/>
      <c r="BN23" s="851"/>
      <c r="BO23" s="851"/>
      <c r="BP23" s="851"/>
      <c r="BQ23" s="851"/>
      <c r="BR23" s="851"/>
      <c r="BS23" s="844"/>
      <c r="BT23" s="844"/>
      <c r="BU23" s="844"/>
      <c r="BV23" s="844"/>
      <c r="BW23" s="69"/>
    </row>
    <row r="24" spans="1:76" ht="22.5" customHeight="1">
      <c r="A24" s="69"/>
      <c r="C24" s="862"/>
      <c r="D24" s="852"/>
      <c r="E24" s="852"/>
      <c r="F24" s="852"/>
      <c r="G24" s="855"/>
      <c r="H24" s="855"/>
      <c r="I24" s="855"/>
      <c r="J24" s="855"/>
      <c r="K24" s="855"/>
      <c r="L24" s="855"/>
      <c r="M24" s="855"/>
      <c r="N24" s="855"/>
      <c r="O24" s="855"/>
      <c r="P24" s="855"/>
      <c r="Q24" s="855"/>
      <c r="R24" s="855"/>
      <c r="S24" s="855"/>
      <c r="T24" s="855"/>
      <c r="U24" s="855"/>
      <c r="V24" s="855"/>
      <c r="W24" s="855"/>
      <c r="X24" s="855"/>
      <c r="Y24" s="855"/>
      <c r="Z24" s="855"/>
      <c r="AA24" s="855"/>
      <c r="AB24" s="855"/>
      <c r="AC24" s="855"/>
      <c r="AD24" s="855"/>
      <c r="AE24" s="855"/>
      <c r="AF24" s="855"/>
      <c r="AG24" s="855"/>
      <c r="AH24" s="844"/>
      <c r="AI24" s="844"/>
      <c r="AJ24" s="844"/>
      <c r="AK24" s="844"/>
      <c r="AL24" s="77"/>
      <c r="AM24" s="77"/>
      <c r="AN24" s="856"/>
      <c r="AO24" s="844"/>
      <c r="AP24" s="844"/>
      <c r="AQ24" s="844"/>
      <c r="AR24" s="851"/>
      <c r="AS24" s="851"/>
      <c r="AT24" s="851"/>
      <c r="AU24" s="851"/>
      <c r="AV24" s="851"/>
      <c r="AW24" s="851"/>
      <c r="AX24" s="851"/>
      <c r="AY24" s="851"/>
      <c r="AZ24" s="851"/>
      <c r="BA24" s="851"/>
      <c r="BB24" s="851"/>
      <c r="BC24" s="851"/>
      <c r="BD24" s="851"/>
      <c r="BE24" s="851"/>
      <c r="BF24" s="851"/>
      <c r="BG24" s="851"/>
      <c r="BH24" s="851"/>
      <c r="BI24" s="851"/>
      <c r="BJ24" s="851"/>
      <c r="BK24" s="851"/>
      <c r="BL24" s="851"/>
      <c r="BM24" s="851"/>
      <c r="BN24" s="851"/>
      <c r="BO24" s="851"/>
      <c r="BP24" s="851"/>
      <c r="BQ24" s="851"/>
      <c r="BR24" s="851"/>
      <c r="BS24" s="844"/>
      <c r="BT24" s="844"/>
      <c r="BU24" s="844"/>
      <c r="BV24" s="844"/>
      <c r="BW24" s="69"/>
    </row>
    <row r="25" spans="1:76" ht="22.5" customHeight="1">
      <c r="A25" s="69"/>
      <c r="C25" s="862"/>
      <c r="D25" s="852"/>
      <c r="E25" s="852"/>
      <c r="F25" s="852"/>
      <c r="G25" s="855"/>
      <c r="H25" s="855"/>
      <c r="I25" s="855"/>
      <c r="J25" s="855"/>
      <c r="K25" s="855"/>
      <c r="L25" s="855"/>
      <c r="M25" s="855"/>
      <c r="N25" s="855"/>
      <c r="O25" s="855"/>
      <c r="P25" s="855"/>
      <c r="Q25" s="855"/>
      <c r="R25" s="855"/>
      <c r="S25" s="855"/>
      <c r="T25" s="855"/>
      <c r="U25" s="855"/>
      <c r="V25" s="855"/>
      <c r="W25" s="855"/>
      <c r="X25" s="855"/>
      <c r="Y25" s="855"/>
      <c r="Z25" s="855"/>
      <c r="AA25" s="855"/>
      <c r="AB25" s="855"/>
      <c r="AC25" s="855"/>
      <c r="AD25" s="855"/>
      <c r="AE25" s="855"/>
      <c r="AF25" s="855"/>
      <c r="AG25" s="855"/>
      <c r="AH25" s="844"/>
      <c r="AI25" s="844"/>
      <c r="AJ25" s="844"/>
      <c r="AK25" s="844"/>
      <c r="AL25" s="78"/>
      <c r="AM25" s="78"/>
      <c r="AN25" s="78"/>
      <c r="AO25" s="64"/>
      <c r="AP25" s="73"/>
      <c r="AQ25" s="6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W25" s="69"/>
    </row>
    <row r="26" spans="1:76" ht="22.5" customHeight="1">
      <c r="A26" s="69"/>
      <c r="C26" s="862" t="s">
        <v>517</v>
      </c>
      <c r="D26" s="844" t="s">
        <v>500</v>
      </c>
      <c r="E26" s="844"/>
      <c r="F26" s="844"/>
      <c r="G26" s="851" t="s">
        <v>518</v>
      </c>
      <c r="H26" s="851"/>
      <c r="I26" s="851"/>
      <c r="J26" s="851"/>
      <c r="K26" s="851"/>
      <c r="L26" s="851"/>
      <c r="M26" s="851"/>
      <c r="N26" s="851"/>
      <c r="O26" s="851"/>
      <c r="P26" s="851"/>
      <c r="Q26" s="851"/>
      <c r="R26" s="851"/>
      <c r="S26" s="851"/>
      <c r="T26" s="851"/>
      <c r="U26" s="851"/>
      <c r="V26" s="851"/>
      <c r="W26" s="851"/>
      <c r="X26" s="851"/>
      <c r="Y26" s="851"/>
      <c r="Z26" s="851"/>
      <c r="AA26" s="851"/>
      <c r="AB26" s="851"/>
      <c r="AC26" s="851"/>
      <c r="AD26" s="851"/>
      <c r="AE26" s="851"/>
      <c r="AF26" s="851"/>
      <c r="AG26" s="851"/>
      <c r="AH26" s="844" t="s">
        <v>500</v>
      </c>
      <c r="AI26" s="844"/>
      <c r="AJ26" s="844"/>
      <c r="AK26" s="844"/>
      <c r="AL26" s="78"/>
      <c r="AM26" s="78"/>
      <c r="AN26" s="858"/>
      <c r="AO26" s="846" t="s">
        <v>493</v>
      </c>
      <c r="AP26" s="846"/>
      <c r="AQ26" s="846"/>
      <c r="AR26" s="847" t="s">
        <v>519</v>
      </c>
      <c r="AS26" s="847"/>
      <c r="AT26" s="847"/>
      <c r="AU26" s="847"/>
      <c r="AV26" s="847"/>
      <c r="AW26" s="847"/>
      <c r="AX26" s="847"/>
      <c r="AY26" s="847"/>
      <c r="AZ26" s="847"/>
      <c r="BA26" s="847"/>
      <c r="BB26" s="847"/>
      <c r="BC26" s="847"/>
      <c r="BD26" s="847"/>
      <c r="BE26" s="847"/>
      <c r="BF26" s="847"/>
      <c r="BG26" s="847"/>
      <c r="BH26" s="847"/>
      <c r="BI26" s="847"/>
      <c r="BJ26" s="847"/>
      <c r="BK26" s="847"/>
      <c r="BL26" s="847"/>
      <c r="BM26" s="847"/>
      <c r="BN26" s="847"/>
      <c r="BO26" s="847"/>
      <c r="BP26" s="847"/>
      <c r="BQ26" s="847"/>
      <c r="BR26" s="847"/>
      <c r="BS26" s="849" t="s">
        <v>495</v>
      </c>
      <c r="BT26" s="849"/>
      <c r="BU26" s="849"/>
      <c r="BV26" s="849"/>
      <c r="BW26" s="69"/>
    </row>
    <row r="27" spans="1:76" ht="22.5" customHeight="1">
      <c r="A27" s="69"/>
      <c r="C27" s="862"/>
      <c r="D27" s="844"/>
      <c r="E27" s="844"/>
      <c r="F27" s="844"/>
      <c r="G27" s="851"/>
      <c r="H27" s="851"/>
      <c r="I27" s="851"/>
      <c r="J27" s="851"/>
      <c r="K27" s="851"/>
      <c r="L27" s="851"/>
      <c r="M27" s="851"/>
      <c r="N27" s="851"/>
      <c r="O27" s="851"/>
      <c r="P27" s="851"/>
      <c r="Q27" s="851"/>
      <c r="R27" s="851"/>
      <c r="S27" s="851"/>
      <c r="T27" s="851"/>
      <c r="U27" s="851"/>
      <c r="V27" s="851"/>
      <c r="W27" s="851"/>
      <c r="X27" s="851"/>
      <c r="Y27" s="851"/>
      <c r="Z27" s="851"/>
      <c r="AA27" s="851"/>
      <c r="AB27" s="851"/>
      <c r="AC27" s="851"/>
      <c r="AD27" s="851"/>
      <c r="AE27" s="851"/>
      <c r="AF27" s="851"/>
      <c r="AG27" s="851"/>
      <c r="AH27" s="844"/>
      <c r="AI27" s="844"/>
      <c r="AJ27" s="844"/>
      <c r="AK27" s="844"/>
      <c r="AL27" s="78"/>
      <c r="AM27" s="78"/>
      <c r="AN27" s="858"/>
      <c r="AO27" s="846"/>
      <c r="AP27" s="846"/>
      <c r="AQ27" s="846"/>
      <c r="AR27" s="847"/>
      <c r="AS27" s="847"/>
      <c r="AT27" s="847"/>
      <c r="AU27" s="847"/>
      <c r="AV27" s="847"/>
      <c r="AW27" s="847"/>
      <c r="AX27" s="847"/>
      <c r="AY27" s="847"/>
      <c r="AZ27" s="847"/>
      <c r="BA27" s="847"/>
      <c r="BB27" s="847"/>
      <c r="BC27" s="847"/>
      <c r="BD27" s="847"/>
      <c r="BE27" s="847"/>
      <c r="BF27" s="847"/>
      <c r="BG27" s="847"/>
      <c r="BH27" s="847"/>
      <c r="BI27" s="847"/>
      <c r="BJ27" s="847"/>
      <c r="BK27" s="847"/>
      <c r="BL27" s="847"/>
      <c r="BM27" s="847"/>
      <c r="BN27" s="847"/>
      <c r="BO27" s="847"/>
      <c r="BP27" s="847"/>
      <c r="BQ27" s="847"/>
      <c r="BR27" s="847"/>
      <c r="BS27" s="849"/>
      <c r="BT27" s="849"/>
      <c r="BU27" s="849"/>
      <c r="BV27" s="849"/>
      <c r="BW27" s="76"/>
    </row>
    <row r="28" spans="1:76" ht="22.5" customHeight="1">
      <c r="A28" s="69"/>
      <c r="C28" s="862"/>
      <c r="D28" s="844"/>
      <c r="E28" s="844"/>
      <c r="F28" s="844"/>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c r="AG28" s="851"/>
      <c r="AH28" s="844"/>
      <c r="AI28" s="844"/>
      <c r="AJ28" s="844"/>
      <c r="AK28" s="844"/>
      <c r="AL28" s="64"/>
      <c r="AM28" s="64"/>
      <c r="AN28" s="858" t="s">
        <v>520</v>
      </c>
      <c r="AO28" s="844" t="s">
        <v>500</v>
      </c>
      <c r="AP28" s="844"/>
      <c r="AQ28" s="844"/>
      <c r="AR28" s="857" t="s">
        <v>521</v>
      </c>
      <c r="AS28" s="857"/>
      <c r="AT28" s="857"/>
      <c r="AU28" s="857"/>
      <c r="AV28" s="857"/>
      <c r="AW28" s="857"/>
      <c r="AX28" s="857"/>
      <c r="AY28" s="857"/>
      <c r="AZ28" s="857"/>
      <c r="BA28" s="857"/>
      <c r="BB28" s="857"/>
      <c r="BC28" s="857"/>
      <c r="BD28" s="857"/>
      <c r="BE28" s="857"/>
      <c r="BF28" s="857"/>
      <c r="BG28" s="857"/>
      <c r="BH28" s="857"/>
      <c r="BI28" s="857"/>
      <c r="BJ28" s="857"/>
      <c r="BK28" s="857"/>
      <c r="BL28" s="857"/>
      <c r="BM28" s="857"/>
      <c r="BN28" s="857"/>
      <c r="BO28" s="857"/>
      <c r="BP28" s="857"/>
      <c r="BQ28" s="857"/>
      <c r="BR28" s="857"/>
      <c r="BS28" s="844" t="s">
        <v>500</v>
      </c>
      <c r="BT28" s="844"/>
      <c r="BU28" s="844"/>
      <c r="BV28" s="844"/>
      <c r="BW28" s="69"/>
    </row>
    <row r="29" spans="1:76" ht="22.5" customHeight="1">
      <c r="A29" s="69"/>
      <c r="C29" s="862"/>
      <c r="D29" s="844"/>
      <c r="E29" s="844"/>
      <c r="F29" s="844"/>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c r="AD29" s="851"/>
      <c r="AE29" s="851"/>
      <c r="AF29" s="851"/>
      <c r="AG29" s="851"/>
      <c r="AH29" s="844"/>
      <c r="AI29" s="844"/>
      <c r="AJ29" s="844"/>
      <c r="AK29" s="844"/>
      <c r="AL29" s="75"/>
      <c r="AM29" s="75"/>
      <c r="AN29" s="858"/>
      <c r="AO29" s="844"/>
      <c r="AP29" s="844"/>
      <c r="AQ29" s="844"/>
      <c r="AR29" s="857"/>
      <c r="AS29" s="857"/>
      <c r="AT29" s="857"/>
      <c r="AU29" s="857"/>
      <c r="AV29" s="857"/>
      <c r="AW29" s="857"/>
      <c r="AX29" s="857"/>
      <c r="AY29" s="857"/>
      <c r="AZ29" s="857"/>
      <c r="BA29" s="857"/>
      <c r="BB29" s="857"/>
      <c r="BC29" s="857"/>
      <c r="BD29" s="857"/>
      <c r="BE29" s="857"/>
      <c r="BF29" s="857"/>
      <c r="BG29" s="857"/>
      <c r="BH29" s="857"/>
      <c r="BI29" s="857"/>
      <c r="BJ29" s="857"/>
      <c r="BK29" s="857"/>
      <c r="BL29" s="857"/>
      <c r="BM29" s="857"/>
      <c r="BN29" s="857"/>
      <c r="BO29" s="857"/>
      <c r="BP29" s="857"/>
      <c r="BQ29" s="857"/>
      <c r="BR29" s="857"/>
      <c r="BS29" s="844"/>
      <c r="BT29" s="844"/>
      <c r="BU29" s="844"/>
      <c r="BV29" s="844"/>
      <c r="BW29" s="69"/>
    </row>
    <row r="30" spans="1:76" ht="22.5" customHeight="1">
      <c r="A30" s="69"/>
      <c r="C30" s="858" t="s">
        <v>522</v>
      </c>
      <c r="D30" s="844" t="s">
        <v>500</v>
      </c>
      <c r="E30" s="844"/>
      <c r="F30" s="844"/>
      <c r="G30" s="845" t="s">
        <v>523</v>
      </c>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4" t="s">
        <v>500</v>
      </c>
      <c r="AI30" s="844"/>
      <c r="AJ30" s="844"/>
      <c r="AK30" s="844"/>
      <c r="AN30" s="858" t="s">
        <v>524</v>
      </c>
      <c r="AO30" s="844" t="s">
        <v>500</v>
      </c>
      <c r="AP30" s="844"/>
      <c r="AQ30" s="844"/>
      <c r="AR30" s="857" t="s">
        <v>525</v>
      </c>
      <c r="AS30" s="857"/>
      <c r="AT30" s="857"/>
      <c r="AU30" s="857"/>
      <c r="AV30" s="857"/>
      <c r="AW30" s="857"/>
      <c r="AX30" s="857"/>
      <c r="AY30" s="857"/>
      <c r="AZ30" s="857"/>
      <c r="BA30" s="857"/>
      <c r="BB30" s="857"/>
      <c r="BC30" s="857"/>
      <c r="BD30" s="857"/>
      <c r="BE30" s="857"/>
      <c r="BF30" s="857"/>
      <c r="BG30" s="857"/>
      <c r="BH30" s="857"/>
      <c r="BI30" s="857"/>
      <c r="BJ30" s="857"/>
      <c r="BK30" s="857"/>
      <c r="BL30" s="857"/>
      <c r="BM30" s="857"/>
      <c r="BN30" s="857"/>
      <c r="BO30" s="857"/>
      <c r="BP30" s="857"/>
      <c r="BQ30" s="857"/>
      <c r="BR30" s="857"/>
      <c r="BS30" s="844" t="s">
        <v>500</v>
      </c>
      <c r="BT30" s="844"/>
      <c r="BU30" s="844"/>
      <c r="BV30" s="844"/>
      <c r="BW30" s="69"/>
    </row>
    <row r="31" spans="1:76" ht="22.5" customHeight="1">
      <c r="A31" s="76"/>
      <c r="C31" s="858"/>
      <c r="D31" s="844"/>
      <c r="E31" s="844"/>
      <c r="F31" s="844"/>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4"/>
      <c r="AI31" s="844"/>
      <c r="AJ31" s="844"/>
      <c r="AK31" s="844"/>
      <c r="AL31" s="68"/>
      <c r="AM31" s="68"/>
      <c r="AN31" s="858"/>
      <c r="AO31" s="844"/>
      <c r="AP31" s="844"/>
      <c r="AQ31" s="844"/>
      <c r="AR31" s="857"/>
      <c r="AS31" s="857"/>
      <c r="AT31" s="857"/>
      <c r="AU31" s="857"/>
      <c r="AV31" s="857"/>
      <c r="AW31" s="857"/>
      <c r="AX31" s="857"/>
      <c r="AY31" s="857"/>
      <c r="AZ31" s="857"/>
      <c r="BA31" s="857"/>
      <c r="BB31" s="857"/>
      <c r="BC31" s="857"/>
      <c r="BD31" s="857"/>
      <c r="BE31" s="857"/>
      <c r="BF31" s="857"/>
      <c r="BG31" s="857"/>
      <c r="BH31" s="857"/>
      <c r="BI31" s="857"/>
      <c r="BJ31" s="857"/>
      <c r="BK31" s="857"/>
      <c r="BL31" s="857"/>
      <c r="BM31" s="857"/>
      <c r="BN31" s="857"/>
      <c r="BO31" s="857"/>
      <c r="BP31" s="857"/>
      <c r="BQ31" s="857"/>
      <c r="BR31" s="857"/>
      <c r="BS31" s="844"/>
      <c r="BT31" s="844"/>
      <c r="BU31" s="844"/>
      <c r="BV31" s="844"/>
      <c r="BW31" s="69"/>
      <c r="BX31" s="70"/>
    </row>
    <row r="32" spans="1:76" s="70" customFormat="1" ht="22.5" customHeight="1">
      <c r="A32" s="69"/>
      <c r="C32" s="100"/>
      <c r="D32" s="64"/>
      <c r="E32" s="72"/>
      <c r="F32" s="7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7"/>
      <c r="AM32" s="77"/>
      <c r="AN32" s="858" t="s">
        <v>526</v>
      </c>
      <c r="AO32" s="844" t="s">
        <v>500</v>
      </c>
      <c r="AP32" s="844"/>
      <c r="AQ32" s="844"/>
      <c r="AR32" s="857" t="s">
        <v>527</v>
      </c>
      <c r="AS32" s="857"/>
      <c r="AT32" s="857"/>
      <c r="AU32" s="857"/>
      <c r="AV32" s="857"/>
      <c r="AW32" s="857"/>
      <c r="AX32" s="857"/>
      <c r="AY32" s="857"/>
      <c r="AZ32" s="857"/>
      <c r="BA32" s="857"/>
      <c r="BB32" s="857"/>
      <c r="BC32" s="857"/>
      <c r="BD32" s="857"/>
      <c r="BE32" s="857"/>
      <c r="BF32" s="857"/>
      <c r="BG32" s="857"/>
      <c r="BH32" s="857"/>
      <c r="BI32" s="857"/>
      <c r="BJ32" s="857"/>
      <c r="BK32" s="857"/>
      <c r="BL32" s="857"/>
      <c r="BM32" s="857"/>
      <c r="BN32" s="857"/>
      <c r="BO32" s="857"/>
      <c r="BP32" s="857"/>
      <c r="BQ32" s="857"/>
      <c r="BR32" s="857"/>
      <c r="BS32" s="844" t="s">
        <v>500</v>
      </c>
      <c r="BT32" s="844"/>
      <c r="BU32" s="844"/>
      <c r="BV32" s="844"/>
      <c r="BW32" s="69"/>
      <c r="BX32" s="104"/>
    </row>
    <row r="33" spans="1:75" ht="22.5" customHeight="1">
      <c r="A33" s="69"/>
      <c r="C33" s="862"/>
      <c r="D33" s="846" t="s">
        <v>493</v>
      </c>
      <c r="E33" s="846"/>
      <c r="F33" s="846"/>
      <c r="G33" s="865" t="s">
        <v>528</v>
      </c>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46" t="s">
        <v>495</v>
      </c>
      <c r="AI33" s="846"/>
      <c r="AJ33" s="846"/>
      <c r="AK33" s="846"/>
      <c r="AL33" s="77"/>
      <c r="AM33" s="77"/>
      <c r="AN33" s="858"/>
      <c r="AO33" s="844"/>
      <c r="AP33" s="844"/>
      <c r="AQ33" s="844"/>
      <c r="AR33" s="857"/>
      <c r="AS33" s="857"/>
      <c r="AT33" s="857"/>
      <c r="AU33" s="857"/>
      <c r="AV33" s="857"/>
      <c r="AW33" s="857"/>
      <c r="AX33" s="857"/>
      <c r="AY33" s="857"/>
      <c r="AZ33" s="857"/>
      <c r="BA33" s="857"/>
      <c r="BB33" s="857"/>
      <c r="BC33" s="857"/>
      <c r="BD33" s="857"/>
      <c r="BE33" s="857"/>
      <c r="BF33" s="857"/>
      <c r="BG33" s="857"/>
      <c r="BH33" s="857"/>
      <c r="BI33" s="857"/>
      <c r="BJ33" s="857"/>
      <c r="BK33" s="857"/>
      <c r="BL33" s="857"/>
      <c r="BM33" s="857"/>
      <c r="BN33" s="857"/>
      <c r="BO33" s="857"/>
      <c r="BP33" s="857"/>
      <c r="BQ33" s="857"/>
      <c r="BR33" s="857"/>
      <c r="BS33" s="844"/>
      <c r="BT33" s="844"/>
      <c r="BU33" s="844"/>
      <c r="BV33" s="844"/>
      <c r="BW33" s="69"/>
    </row>
    <row r="34" spans="1:75" ht="22.5" customHeight="1">
      <c r="A34" s="69"/>
      <c r="C34" s="862"/>
      <c r="D34" s="846"/>
      <c r="E34" s="846"/>
      <c r="F34" s="846"/>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46"/>
      <c r="AI34" s="846"/>
      <c r="AJ34" s="846"/>
      <c r="AK34" s="846"/>
      <c r="AL34" s="77"/>
      <c r="AM34" s="77"/>
      <c r="AN34" s="856" t="s">
        <v>529</v>
      </c>
      <c r="AO34" s="852" t="s">
        <v>500</v>
      </c>
      <c r="AP34" s="852"/>
      <c r="AQ34" s="852"/>
      <c r="AR34" s="855" t="s">
        <v>530</v>
      </c>
      <c r="AS34" s="855"/>
      <c r="AT34" s="855"/>
      <c r="AU34" s="855"/>
      <c r="AV34" s="855"/>
      <c r="AW34" s="855"/>
      <c r="AX34" s="855"/>
      <c r="AY34" s="855"/>
      <c r="AZ34" s="855"/>
      <c r="BA34" s="855"/>
      <c r="BB34" s="855"/>
      <c r="BC34" s="855"/>
      <c r="BD34" s="855"/>
      <c r="BE34" s="855"/>
      <c r="BF34" s="855"/>
      <c r="BG34" s="855"/>
      <c r="BH34" s="855"/>
      <c r="BI34" s="855"/>
      <c r="BJ34" s="855"/>
      <c r="BK34" s="855"/>
      <c r="BL34" s="855"/>
      <c r="BM34" s="855"/>
      <c r="BN34" s="855"/>
      <c r="BO34" s="855"/>
      <c r="BP34" s="855"/>
      <c r="BQ34" s="855"/>
      <c r="BR34" s="855"/>
      <c r="BS34" s="844" t="s">
        <v>500</v>
      </c>
      <c r="BT34" s="844"/>
      <c r="BU34" s="844"/>
      <c r="BV34" s="844"/>
      <c r="BW34" s="69"/>
    </row>
    <row r="35" spans="1:75" ht="22.5" customHeight="1">
      <c r="A35" s="69"/>
      <c r="C35" s="862" t="s">
        <v>531</v>
      </c>
      <c r="D35" s="844" t="s">
        <v>500</v>
      </c>
      <c r="E35" s="844"/>
      <c r="F35" s="844"/>
      <c r="G35" s="851" t="s">
        <v>532</v>
      </c>
      <c r="H35" s="851"/>
      <c r="I35" s="851"/>
      <c r="J35" s="851"/>
      <c r="K35" s="851"/>
      <c r="L35" s="851"/>
      <c r="M35" s="851"/>
      <c r="N35" s="851"/>
      <c r="O35" s="851"/>
      <c r="P35" s="851"/>
      <c r="Q35" s="851"/>
      <c r="R35" s="851"/>
      <c r="S35" s="851"/>
      <c r="T35" s="851"/>
      <c r="U35" s="851"/>
      <c r="V35" s="851"/>
      <c r="W35" s="851"/>
      <c r="X35" s="851"/>
      <c r="Y35" s="851"/>
      <c r="Z35" s="851"/>
      <c r="AA35" s="851"/>
      <c r="AB35" s="851"/>
      <c r="AC35" s="851"/>
      <c r="AD35" s="851"/>
      <c r="AE35" s="851"/>
      <c r="AF35" s="851"/>
      <c r="AG35" s="851"/>
      <c r="AH35" s="844" t="s">
        <v>500</v>
      </c>
      <c r="AI35" s="844"/>
      <c r="AJ35" s="844"/>
      <c r="AK35" s="844"/>
      <c r="AL35" s="78"/>
      <c r="AM35" s="78"/>
      <c r="AN35" s="856"/>
      <c r="AO35" s="852"/>
      <c r="AP35" s="852"/>
      <c r="AQ35" s="852"/>
      <c r="AR35" s="855"/>
      <c r="AS35" s="855"/>
      <c r="AT35" s="855"/>
      <c r="AU35" s="855"/>
      <c r="AV35" s="855"/>
      <c r="AW35" s="855"/>
      <c r="AX35" s="855"/>
      <c r="AY35" s="855"/>
      <c r="AZ35" s="855"/>
      <c r="BA35" s="855"/>
      <c r="BB35" s="855"/>
      <c r="BC35" s="855"/>
      <c r="BD35" s="855"/>
      <c r="BE35" s="855"/>
      <c r="BF35" s="855"/>
      <c r="BG35" s="855"/>
      <c r="BH35" s="855"/>
      <c r="BI35" s="855"/>
      <c r="BJ35" s="855"/>
      <c r="BK35" s="855"/>
      <c r="BL35" s="855"/>
      <c r="BM35" s="855"/>
      <c r="BN35" s="855"/>
      <c r="BO35" s="855"/>
      <c r="BP35" s="855"/>
      <c r="BQ35" s="855"/>
      <c r="BR35" s="855"/>
      <c r="BS35" s="844"/>
      <c r="BT35" s="844"/>
      <c r="BU35" s="844"/>
      <c r="BV35" s="844"/>
      <c r="BW35" s="79"/>
    </row>
    <row r="36" spans="1:75" ht="22.5" customHeight="1">
      <c r="A36" s="69"/>
      <c r="C36" s="862"/>
      <c r="D36" s="844"/>
      <c r="E36" s="844"/>
      <c r="F36" s="844"/>
      <c r="G36" s="851"/>
      <c r="H36" s="851"/>
      <c r="I36" s="851"/>
      <c r="J36" s="851"/>
      <c r="K36" s="851"/>
      <c r="L36" s="851"/>
      <c r="M36" s="851"/>
      <c r="N36" s="851"/>
      <c r="O36" s="851"/>
      <c r="P36" s="851"/>
      <c r="Q36" s="851"/>
      <c r="R36" s="851"/>
      <c r="S36" s="851"/>
      <c r="T36" s="851"/>
      <c r="U36" s="851"/>
      <c r="V36" s="851"/>
      <c r="W36" s="851"/>
      <c r="X36" s="851"/>
      <c r="Y36" s="851"/>
      <c r="Z36" s="851"/>
      <c r="AA36" s="851"/>
      <c r="AB36" s="851"/>
      <c r="AC36" s="851"/>
      <c r="AD36" s="851"/>
      <c r="AE36" s="851"/>
      <c r="AF36" s="851"/>
      <c r="AG36" s="851"/>
      <c r="AH36" s="844"/>
      <c r="AI36" s="844"/>
      <c r="AJ36" s="844"/>
      <c r="AK36" s="844"/>
      <c r="AL36" s="78"/>
      <c r="AM36" s="78"/>
      <c r="AN36" s="856"/>
      <c r="AO36" s="852"/>
      <c r="AP36" s="852"/>
      <c r="AQ36" s="852"/>
      <c r="AR36" s="855"/>
      <c r="AS36" s="855"/>
      <c r="AT36" s="855"/>
      <c r="AU36" s="855"/>
      <c r="AV36" s="855"/>
      <c r="AW36" s="855"/>
      <c r="AX36" s="855"/>
      <c r="AY36" s="855"/>
      <c r="AZ36" s="855"/>
      <c r="BA36" s="855"/>
      <c r="BB36" s="855"/>
      <c r="BC36" s="855"/>
      <c r="BD36" s="855"/>
      <c r="BE36" s="855"/>
      <c r="BF36" s="855"/>
      <c r="BG36" s="855"/>
      <c r="BH36" s="855"/>
      <c r="BI36" s="855"/>
      <c r="BJ36" s="855"/>
      <c r="BK36" s="855"/>
      <c r="BL36" s="855"/>
      <c r="BM36" s="855"/>
      <c r="BN36" s="855"/>
      <c r="BO36" s="855"/>
      <c r="BP36" s="855"/>
      <c r="BQ36" s="855"/>
      <c r="BR36" s="855"/>
      <c r="BS36" s="844"/>
      <c r="BT36" s="844"/>
      <c r="BU36" s="844"/>
      <c r="BV36" s="844"/>
      <c r="BW36" s="79"/>
    </row>
    <row r="37" spans="1:75" ht="22.5" customHeight="1">
      <c r="A37" s="69"/>
      <c r="C37" s="862"/>
      <c r="D37" s="844"/>
      <c r="E37" s="844"/>
      <c r="F37" s="844"/>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44"/>
      <c r="AI37" s="844"/>
      <c r="AJ37" s="844"/>
      <c r="AK37" s="844"/>
      <c r="AL37" s="78"/>
      <c r="AM37" s="78"/>
      <c r="AN37" s="858" t="s">
        <v>533</v>
      </c>
      <c r="AO37" s="844" t="s">
        <v>500</v>
      </c>
      <c r="AP37" s="844"/>
      <c r="AQ37" s="844"/>
      <c r="AR37" s="859" t="s">
        <v>534</v>
      </c>
      <c r="AS37" s="859"/>
      <c r="AT37" s="859"/>
      <c r="AU37" s="859"/>
      <c r="AV37" s="859"/>
      <c r="AW37" s="859"/>
      <c r="AX37" s="859"/>
      <c r="AY37" s="859"/>
      <c r="AZ37" s="859"/>
      <c r="BA37" s="859"/>
      <c r="BB37" s="859"/>
      <c r="BC37" s="859"/>
      <c r="BD37" s="859"/>
      <c r="BE37" s="859"/>
      <c r="BF37" s="859"/>
      <c r="BG37" s="859"/>
      <c r="BH37" s="859"/>
      <c r="BI37" s="859"/>
      <c r="BJ37" s="859"/>
      <c r="BK37" s="859"/>
      <c r="BL37" s="859"/>
      <c r="BM37" s="859"/>
      <c r="BN37" s="859"/>
      <c r="BO37" s="859"/>
      <c r="BP37" s="859"/>
      <c r="BQ37" s="859"/>
      <c r="BR37" s="859"/>
      <c r="BS37" s="844" t="s">
        <v>500</v>
      </c>
      <c r="BT37" s="844"/>
      <c r="BU37" s="844"/>
      <c r="BV37" s="844"/>
      <c r="BW37" s="69"/>
    </row>
    <row r="38" spans="1:75" ht="22.5" customHeight="1">
      <c r="A38" s="69"/>
      <c r="C38" s="101"/>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74"/>
      <c r="AJ38" s="74"/>
      <c r="AN38" s="858"/>
      <c r="AO38" s="844"/>
      <c r="AP38" s="844"/>
      <c r="AQ38" s="844"/>
      <c r="AR38" s="859"/>
      <c r="AS38" s="859"/>
      <c r="AT38" s="859"/>
      <c r="AU38" s="859"/>
      <c r="AV38" s="859"/>
      <c r="AW38" s="859"/>
      <c r="AX38" s="859"/>
      <c r="AY38" s="859"/>
      <c r="AZ38" s="859"/>
      <c r="BA38" s="859"/>
      <c r="BB38" s="859"/>
      <c r="BC38" s="859"/>
      <c r="BD38" s="859"/>
      <c r="BE38" s="859"/>
      <c r="BF38" s="859"/>
      <c r="BG38" s="859"/>
      <c r="BH38" s="859"/>
      <c r="BI38" s="859"/>
      <c r="BJ38" s="859"/>
      <c r="BK38" s="859"/>
      <c r="BL38" s="859"/>
      <c r="BM38" s="859"/>
      <c r="BN38" s="859"/>
      <c r="BO38" s="859"/>
      <c r="BP38" s="859"/>
      <c r="BQ38" s="859"/>
      <c r="BR38" s="859"/>
      <c r="BS38" s="844"/>
      <c r="BT38" s="844"/>
      <c r="BU38" s="844"/>
      <c r="BV38" s="844"/>
      <c r="BW38" s="69"/>
    </row>
    <row r="39" spans="1:75" ht="22.5" customHeight="1">
      <c r="A39" s="69"/>
      <c r="C39" s="80" t="s">
        <v>535</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0"/>
      <c r="BT39" s="80"/>
      <c r="BU39" s="80"/>
      <c r="BV39" s="80"/>
      <c r="BW39" s="69"/>
    </row>
    <row r="40" spans="1:75" ht="18.75" customHeight="1">
      <c r="A40" s="69"/>
      <c r="C40" s="863" t="s">
        <v>536</v>
      </c>
      <c r="D40" s="863"/>
      <c r="E40" s="863"/>
      <c r="F40" s="863"/>
      <c r="G40" s="863"/>
      <c r="H40" s="863"/>
      <c r="I40" s="863"/>
      <c r="J40" s="863"/>
      <c r="K40" s="863"/>
      <c r="L40" s="863"/>
      <c r="M40" s="863"/>
      <c r="N40" s="863"/>
      <c r="O40" s="863"/>
      <c r="P40" s="863"/>
      <c r="Q40" s="863"/>
      <c r="R40" s="863"/>
      <c r="S40" s="863"/>
      <c r="T40" s="863"/>
      <c r="U40" s="863"/>
      <c r="V40" s="863"/>
      <c r="W40" s="863"/>
      <c r="X40" s="863"/>
      <c r="Y40" s="863"/>
      <c r="Z40" s="863"/>
      <c r="AA40" s="863"/>
      <c r="AB40" s="863"/>
      <c r="AC40" s="863"/>
      <c r="AD40" s="863"/>
      <c r="AE40" s="863"/>
      <c r="AF40" s="863"/>
      <c r="AG40" s="863"/>
      <c r="AH40" s="863"/>
      <c r="AI40" s="863"/>
      <c r="AJ40" s="863"/>
      <c r="AK40" s="863"/>
      <c r="AL40" s="863"/>
      <c r="AM40" s="863"/>
      <c r="AN40" s="863"/>
      <c r="AO40" s="863"/>
      <c r="AP40" s="863"/>
      <c r="AQ40" s="863"/>
      <c r="AR40" s="863"/>
      <c r="AS40" s="863"/>
      <c r="AT40" s="863"/>
      <c r="AU40" s="863"/>
      <c r="AV40" s="863"/>
      <c r="AW40" s="863"/>
      <c r="AX40" s="863"/>
      <c r="AY40" s="863"/>
      <c r="AZ40" s="863"/>
      <c r="BA40" s="863"/>
      <c r="BB40" s="863"/>
      <c r="BC40" s="863"/>
      <c r="BD40" s="863"/>
      <c r="BE40" s="863"/>
      <c r="BF40" s="863"/>
      <c r="BG40" s="863"/>
      <c r="BH40" s="863"/>
      <c r="BI40" s="863"/>
      <c r="BJ40" s="863"/>
      <c r="BK40" s="863"/>
      <c r="BL40" s="863"/>
      <c r="BM40" s="863"/>
      <c r="BN40" s="863"/>
      <c r="BO40" s="863"/>
      <c r="BP40" s="863"/>
      <c r="BQ40" s="863"/>
      <c r="BR40" s="863"/>
      <c r="BS40" s="863"/>
      <c r="BT40" s="863"/>
      <c r="BU40" s="863"/>
      <c r="BV40" s="863"/>
      <c r="BW40" s="82"/>
    </row>
    <row r="41" spans="1:75" ht="18.75" customHeight="1">
      <c r="A41" s="69"/>
      <c r="C41" s="863"/>
      <c r="D41" s="863"/>
      <c r="E41" s="863"/>
      <c r="F41" s="863"/>
      <c r="G41" s="863"/>
      <c r="H41" s="863"/>
      <c r="I41" s="863"/>
      <c r="J41" s="863"/>
      <c r="K41" s="863"/>
      <c r="L41" s="863"/>
      <c r="M41" s="863"/>
      <c r="N41" s="863"/>
      <c r="O41" s="863"/>
      <c r="P41" s="863"/>
      <c r="Q41" s="863"/>
      <c r="R41" s="863"/>
      <c r="S41" s="863"/>
      <c r="T41" s="863"/>
      <c r="U41" s="863"/>
      <c r="V41" s="863"/>
      <c r="W41" s="863"/>
      <c r="X41" s="863"/>
      <c r="Y41" s="863"/>
      <c r="Z41" s="863"/>
      <c r="AA41" s="863"/>
      <c r="AB41" s="863"/>
      <c r="AC41" s="863"/>
      <c r="AD41" s="863"/>
      <c r="AE41" s="863"/>
      <c r="AF41" s="863"/>
      <c r="AG41" s="863"/>
      <c r="AH41" s="863"/>
      <c r="AI41" s="863"/>
      <c r="AJ41" s="863"/>
      <c r="AK41" s="863"/>
      <c r="AL41" s="863"/>
      <c r="AM41" s="863"/>
      <c r="AN41" s="863"/>
      <c r="AO41" s="863"/>
      <c r="AP41" s="863"/>
      <c r="AQ41" s="863"/>
      <c r="AR41" s="863"/>
      <c r="AS41" s="863"/>
      <c r="AT41" s="863"/>
      <c r="AU41" s="863"/>
      <c r="AV41" s="863"/>
      <c r="AW41" s="863"/>
      <c r="AX41" s="863"/>
      <c r="AY41" s="863"/>
      <c r="AZ41" s="863"/>
      <c r="BA41" s="863"/>
      <c r="BB41" s="863"/>
      <c r="BC41" s="863"/>
      <c r="BD41" s="863"/>
      <c r="BE41" s="863"/>
      <c r="BF41" s="863"/>
      <c r="BG41" s="863"/>
      <c r="BH41" s="863"/>
      <c r="BI41" s="863"/>
      <c r="BJ41" s="863"/>
      <c r="BK41" s="863"/>
      <c r="BL41" s="863"/>
      <c r="BM41" s="863"/>
      <c r="BN41" s="863"/>
      <c r="BO41" s="863"/>
      <c r="BP41" s="863"/>
      <c r="BQ41" s="863"/>
      <c r="BR41" s="863"/>
      <c r="BS41" s="863"/>
      <c r="BT41" s="863"/>
      <c r="BU41" s="863"/>
      <c r="BV41" s="863"/>
      <c r="BW41" s="82"/>
    </row>
    <row r="42" spans="1:75" ht="16.5" customHeight="1">
      <c r="A42" s="69"/>
      <c r="C42" s="864" t="s">
        <v>537</v>
      </c>
      <c r="D42" s="864"/>
      <c r="E42" s="864"/>
      <c r="F42" s="864"/>
      <c r="G42" s="864"/>
      <c r="H42" s="864"/>
      <c r="I42" s="864"/>
      <c r="J42" s="864"/>
      <c r="K42" s="864"/>
      <c r="L42" s="841" t="s">
        <v>500</v>
      </c>
      <c r="M42" s="841"/>
      <c r="N42" s="866"/>
      <c r="O42" s="866"/>
      <c r="P42" s="83"/>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82"/>
    </row>
    <row r="43" spans="1:75" ht="16.5" customHeight="1">
      <c r="A43" s="69"/>
      <c r="B43" s="67"/>
      <c r="C43" s="84"/>
      <c r="D43" s="84"/>
      <c r="E43" s="84"/>
      <c r="F43" s="84"/>
      <c r="G43" s="84"/>
      <c r="H43" s="84"/>
      <c r="I43" s="84"/>
      <c r="J43" s="84"/>
      <c r="K43" s="84"/>
      <c r="L43" s="84"/>
      <c r="M43" s="84"/>
      <c r="N43" s="85"/>
      <c r="O43" s="85"/>
      <c r="P43" s="85"/>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6"/>
    </row>
    <row r="44" spans="1:75" ht="16.5" customHeight="1">
      <c r="N44" s="83"/>
      <c r="O44" s="83"/>
      <c r="P44" s="83"/>
    </row>
    <row r="45" spans="1:75" ht="18.75" customHeight="1">
      <c r="AN45" s="99"/>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row>
    <row r="46" spans="1:75" ht="18.75" customHeight="1">
      <c r="AN46" s="99"/>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row>
    <row r="47" spans="1:75">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row>
    <row r="48" spans="1:75">
      <c r="BV48" s="77"/>
    </row>
    <row r="49" spans="74:74">
      <c r="BV49" s="77"/>
    </row>
  </sheetData>
  <mergeCells count="102">
    <mergeCell ref="C40:BV41"/>
    <mergeCell ref="C42:K42"/>
    <mergeCell ref="L42:M42"/>
    <mergeCell ref="D33:F34"/>
    <mergeCell ref="G33:AG34"/>
    <mergeCell ref="AH33:AK34"/>
    <mergeCell ref="AO34:AQ36"/>
    <mergeCell ref="AR34:BR36"/>
    <mergeCell ref="BS34:BV36"/>
    <mergeCell ref="BS37:BV38"/>
    <mergeCell ref="G38:AH38"/>
    <mergeCell ref="AN34:AN36"/>
    <mergeCell ref="C35:C37"/>
    <mergeCell ref="N42:O42"/>
    <mergeCell ref="G35:AG37"/>
    <mergeCell ref="D35:F37"/>
    <mergeCell ref="C9:C10"/>
    <mergeCell ref="C15:C16"/>
    <mergeCell ref="C17:C19"/>
    <mergeCell ref="C21:C22"/>
    <mergeCell ref="C23:C25"/>
    <mergeCell ref="C11:C13"/>
    <mergeCell ref="C26:C29"/>
    <mergeCell ref="C30:C31"/>
    <mergeCell ref="C33:C34"/>
    <mergeCell ref="AN30:AN31"/>
    <mergeCell ref="AH35:AK37"/>
    <mergeCell ref="AO37:AQ38"/>
    <mergeCell ref="AR37:BR38"/>
    <mergeCell ref="AN32:AN33"/>
    <mergeCell ref="AN37:AN38"/>
    <mergeCell ref="AY2:BW2"/>
    <mergeCell ref="AY4:BW4"/>
    <mergeCell ref="AN9:AN11"/>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AH30:AK31"/>
    <mergeCell ref="AO30:AQ31"/>
    <mergeCell ref="AR30:BR31"/>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N12:AN13"/>
    <mergeCell ref="C7:BV8"/>
    <mergeCell ref="BM3:BP3"/>
    <mergeCell ref="BR3:BS3"/>
    <mergeCell ref="BU3:BV3"/>
    <mergeCell ref="B2:AW5"/>
    <mergeCell ref="B6:BW6"/>
    <mergeCell ref="AO14:AQ15"/>
    <mergeCell ref="AR14:BR15"/>
    <mergeCell ref="BS14:BV15"/>
  </mergeCells>
  <phoneticPr fontId="5"/>
  <dataValidations count="1">
    <dataValidation type="list" allowBlank="1" showInputMessage="1" showErrorMessage="1" sqref="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E65438:E65439 JA65437:JA65438 SW65437:SW65438 ACS65437:ACS65438 AMO65437:AMO65438 AWK65437:AWK65438 BGG65437:BGG65438 BQC65437:BQC65438 BZY65437:BZY65438 CJU65437:CJU65438 CTQ65437:CTQ65438 DDM65437:DDM65438 DNI65437:DNI65438 DXE65437:DXE65438 EHA65437:EHA65438 EQW65437:EQW65438 FAS65437:FAS65438 FKO65437:FKO65438 FUK65437:FUK65438 GEG65437:GEG65438 GOC65437:GOC65438 GXY65437:GXY65438 HHU65437:HHU65438 HRQ65437:HRQ65438 IBM65437:IBM65438 ILI65437:ILI65438 IVE65437:IVE65438 JFA65437:JFA65438 JOW65437:JOW65438 JYS65437:JYS65438 KIO65437:KIO65438 KSK65437:KSK65438 LCG65437:LCG65438 LMC65437:LMC65438 LVY65437:LVY65438 MFU65437:MFU65438 MPQ65437:MPQ65438 MZM65437:MZM65438 NJI65437:NJI65438 NTE65437:NTE65438 ODA65437:ODA65438 OMW65437:OMW65438 OWS65437:OWS65438 PGO65437:PGO65438 PQK65437:PQK65438 QAG65437:QAG65438 QKC65437:QKC65438 QTY65437:QTY65438 RDU65437:RDU65438 RNQ65437:RNQ65438 RXM65437:RXM65438 SHI65437:SHI65438 SRE65437:SRE65438 TBA65437:TBA65438 TKW65437:TKW65438 TUS65437:TUS65438 UEO65437:UEO65438 UOK65437:UOK65438 UYG65437:UYG65438 VIC65437:VIC65438 VRY65437:VRY65438 WBU65437:WBU65438 WLQ65437:WLQ65438 WVM65437:WVM65438 E130974:E130975 JA130973:JA130974 SW130973:SW130974 ACS130973:ACS130974 AMO130973:AMO130974 AWK130973:AWK130974 BGG130973:BGG130974 BQC130973:BQC130974 BZY130973:BZY130974 CJU130973:CJU130974 CTQ130973:CTQ130974 DDM130973:DDM130974 DNI130973:DNI130974 DXE130973:DXE130974 EHA130973:EHA130974 EQW130973:EQW130974 FAS130973:FAS130974 FKO130973:FKO130974 FUK130973:FUK130974 GEG130973:GEG130974 GOC130973:GOC130974 GXY130973:GXY130974 HHU130973:HHU130974 HRQ130973:HRQ130974 IBM130973:IBM130974 ILI130973:ILI130974 IVE130973:IVE130974 JFA130973:JFA130974 JOW130973:JOW130974 JYS130973:JYS130974 KIO130973:KIO130974 KSK130973:KSK130974 LCG130973:LCG130974 LMC130973:LMC130974 LVY130973:LVY130974 MFU130973:MFU130974 MPQ130973:MPQ130974 MZM130973:MZM130974 NJI130973:NJI130974 NTE130973:NTE130974 ODA130973:ODA130974 OMW130973:OMW130974 OWS130973:OWS130974 PGO130973:PGO130974 PQK130973:PQK130974 QAG130973:QAG130974 QKC130973:QKC130974 QTY130973:QTY130974 RDU130973:RDU130974 RNQ130973:RNQ130974 RXM130973:RXM130974 SHI130973:SHI130974 SRE130973:SRE130974 TBA130973:TBA130974 TKW130973:TKW130974 TUS130973:TUS130974 UEO130973:UEO130974 UOK130973:UOK130974 UYG130973:UYG130974 VIC130973:VIC130974 VRY130973:VRY130974 WBU130973:WBU130974 WLQ130973:WLQ130974 WVM130973:WVM130974 E196510:E196511 JA196509:JA196510 SW196509:SW196510 ACS196509:ACS196510 AMO196509:AMO196510 AWK196509:AWK196510 BGG196509:BGG196510 BQC196509:BQC196510 BZY196509:BZY196510 CJU196509:CJU196510 CTQ196509:CTQ196510 DDM196509:DDM196510 DNI196509:DNI196510 DXE196509:DXE196510 EHA196509:EHA196510 EQW196509:EQW196510 FAS196509:FAS196510 FKO196509:FKO196510 FUK196509:FUK196510 GEG196509:GEG196510 GOC196509:GOC196510 GXY196509:GXY196510 HHU196509:HHU196510 HRQ196509:HRQ196510 IBM196509:IBM196510 ILI196509:ILI196510 IVE196509:IVE196510 JFA196509:JFA196510 JOW196509:JOW196510 JYS196509:JYS196510 KIO196509:KIO196510 KSK196509:KSK196510 LCG196509:LCG196510 LMC196509:LMC196510 LVY196509:LVY196510 MFU196509:MFU196510 MPQ196509:MPQ196510 MZM196509:MZM196510 NJI196509:NJI196510 NTE196509:NTE196510 ODA196509:ODA196510 OMW196509:OMW196510 OWS196509:OWS196510 PGO196509:PGO196510 PQK196509:PQK196510 QAG196509:QAG196510 QKC196509:QKC196510 QTY196509:QTY196510 RDU196509:RDU196510 RNQ196509:RNQ196510 RXM196509:RXM196510 SHI196509:SHI196510 SRE196509:SRE196510 TBA196509:TBA196510 TKW196509:TKW196510 TUS196509:TUS196510 UEO196509:UEO196510 UOK196509:UOK196510 UYG196509:UYG196510 VIC196509:VIC196510 VRY196509:VRY196510 WBU196509:WBU196510 WLQ196509:WLQ196510 WVM196509:WVM196510 E262046:E262047 JA262045:JA262046 SW262045:SW262046 ACS262045:ACS262046 AMO262045:AMO262046 AWK262045:AWK262046 BGG262045:BGG262046 BQC262045:BQC262046 BZY262045:BZY262046 CJU262045:CJU262046 CTQ262045:CTQ262046 DDM262045:DDM262046 DNI262045:DNI262046 DXE262045:DXE262046 EHA262045:EHA262046 EQW262045:EQW262046 FAS262045:FAS262046 FKO262045:FKO262046 FUK262045:FUK262046 GEG262045:GEG262046 GOC262045:GOC262046 GXY262045:GXY262046 HHU262045:HHU262046 HRQ262045:HRQ262046 IBM262045:IBM262046 ILI262045:ILI262046 IVE262045:IVE262046 JFA262045:JFA262046 JOW262045:JOW262046 JYS262045:JYS262046 KIO262045:KIO262046 KSK262045:KSK262046 LCG262045:LCG262046 LMC262045:LMC262046 LVY262045:LVY262046 MFU262045:MFU262046 MPQ262045:MPQ262046 MZM262045:MZM262046 NJI262045:NJI262046 NTE262045:NTE262046 ODA262045:ODA262046 OMW262045:OMW262046 OWS262045:OWS262046 PGO262045:PGO262046 PQK262045:PQK262046 QAG262045:QAG262046 QKC262045:QKC262046 QTY262045:QTY262046 RDU262045:RDU262046 RNQ262045:RNQ262046 RXM262045:RXM262046 SHI262045:SHI262046 SRE262045:SRE262046 TBA262045:TBA262046 TKW262045:TKW262046 TUS262045:TUS262046 UEO262045:UEO262046 UOK262045:UOK262046 UYG262045:UYG262046 VIC262045:VIC262046 VRY262045:VRY262046 WBU262045:WBU262046 WLQ262045:WLQ262046 WVM262045:WVM262046 E327582:E327583 JA327581:JA327582 SW327581:SW327582 ACS327581:ACS327582 AMO327581:AMO327582 AWK327581:AWK327582 BGG327581:BGG327582 BQC327581:BQC327582 BZY327581:BZY327582 CJU327581:CJU327582 CTQ327581:CTQ327582 DDM327581:DDM327582 DNI327581:DNI327582 DXE327581:DXE327582 EHA327581:EHA327582 EQW327581:EQW327582 FAS327581:FAS327582 FKO327581:FKO327582 FUK327581:FUK327582 GEG327581:GEG327582 GOC327581:GOC327582 GXY327581:GXY327582 HHU327581:HHU327582 HRQ327581:HRQ327582 IBM327581:IBM327582 ILI327581:ILI327582 IVE327581:IVE327582 JFA327581:JFA327582 JOW327581:JOW327582 JYS327581:JYS327582 KIO327581:KIO327582 KSK327581:KSK327582 LCG327581:LCG327582 LMC327581:LMC327582 LVY327581:LVY327582 MFU327581:MFU327582 MPQ327581:MPQ327582 MZM327581:MZM327582 NJI327581:NJI327582 NTE327581:NTE327582 ODA327581:ODA327582 OMW327581:OMW327582 OWS327581:OWS327582 PGO327581:PGO327582 PQK327581:PQK327582 QAG327581:QAG327582 QKC327581:QKC327582 QTY327581:QTY327582 RDU327581:RDU327582 RNQ327581:RNQ327582 RXM327581:RXM327582 SHI327581:SHI327582 SRE327581:SRE327582 TBA327581:TBA327582 TKW327581:TKW327582 TUS327581:TUS327582 UEO327581:UEO327582 UOK327581:UOK327582 UYG327581:UYG327582 VIC327581:VIC327582 VRY327581:VRY327582 WBU327581:WBU327582 WLQ327581:WLQ327582 WVM327581:WVM327582 E393118:E393119 JA393117:JA393118 SW393117:SW393118 ACS393117:ACS393118 AMO393117:AMO393118 AWK393117:AWK393118 BGG393117:BGG393118 BQC393117:BQC393118 BZY393117:BZY393118 CJU393117:CJU393118 CTQ393117:CTQ393118 DDM393117:DDM393118 DNI393117:DNI393118 DXE393117:DXE393118 EHA393117:EHA393118 EQW393117:EQW393118 FAS393117:FAS393118 FKO393117:FKO393118 FUK393117:FUK393118 GEG393117:GEG393118 GOC393117:GOC393118 GXY393117:GXY393118 HHU393117:HHU393118 HRQ393117:HRQ393118 IBM393117:IBM393118 ILI393117:ILI393118 IVE393117:IVE393118 JFA393117:JFA393118 JOW393117:JOW393118 JYS393117:JYS393118 KIO393117:KIO393118 KSK393117:KSK393118 LCG393117:LCG393118 LMC393117:LMC393118 LVY393117:LVY393118 MFU393117:MFU393118 MPQ393117:MPQ393118 MZM393117:MZM393118 NJI393117:NJI393118 NTE393117:NTE393118 ODA393117:ODA393118 OMW393117:OMW393118 OWS393117:OWS393118 PGO393117:PGO393118 PQK393117:PQK393118 QAG393117:QAG393118 QKC393117:QKC393118 QTY393117:QTY393118 RDU393117:RDU393118 RNQ393117:RNQ393118 RXM393117:RXM393118 SHI393117:SHI393118 SRE393117:SRE393118 TBA393117:TBA393118 TKW393117:TKW393118 TUS393117:TUS393118 UEO393117:UEO393118 UOK393117:UOK393118 UYG393117:UYG393118 VIC393117:VIC393118 VRY393117:VRY393118 WBU393117:WBU393118 WLQ393117:WLQ393118 WVM393117:WVM393118 E458654:E458655 JA458653:JA458654 SW458653:SW458654 ACS458653:ACS458654 AMO458653:AMO458654 AWK458653:AWK458654 BGG458653:BGG458654 BQC458653:BQC458654 BZY458653:BZY458654 CJU458653:CJU458654 CTQ458653:CTQ458654 DDM458653:DDM458654 DNI458653:DNI458654 DXE458653:DXE458654 EHA458653:EHA458654 EQW458653:EQW458654 FAS458653:FAS458654 FKO458653:FKO458654 FUK458653:FUK458654 GEG458653:GEG458654 GOC458653:GOC458654 GXY458653:GXY458654 HHU458653:HHU458654 HRQ458653:HRQ458654 IBM458653:IBM458654 ILI458653:ILI458654 IVE458653:IVE458654 JFA458653:JFA458654 JOW458653:JOW458654 JYS458653:JYS458654 KIO458653:KIO458654 KSK458653:KSK458654 LCG458653:LCG458654 LMC458653:LMC458654 LVY458653:LVY458654 MFU458653:MFU458654 MPQ458653:MPQ458654 MZM458653:MZM458654 NJI458653:NJI458654 NTE458653:NTE458654 ODA458653:ODA458654 OMW458653:OMW458654 OWS458653:OWS458654 PGO458653:PGO458654 PQK458653:PQK458654 QAG458653:QAG458654 QKC458653:QKC458654 QTY458653:QTY458654 RDU458653:RDU458654 RNQ458653:RNQ458654 RXM458653:RXM458654 SHI458653:SHI458654 SRE458653:SRE458654 TBA458653:TBA458654 TKW458653:TKW458654 TUS458653:TUS458654 UEO458653:UEO458654 UOK458653:UOK458654 UYG458653:UYG458654 VIC458653:VIC458654 VRY458653:VRY458654 WBU458653:WBU458654 WLQ458653:WLQ458654 WVM458653:WVM458654 E524190:E524191 JA524189:JA524190 SW524189:SW524190 ACS524189:ACS524190 AMO524189:AMO524190 AWK524189:AWK524190 BGG524189:BGG524190 BQC524189:BQC524190 BZY524189:BZY524190 CJU524189:CJU524190 CTQ524189:CTQ524190 DDM524189:DDM524190 DNI524189:DNI524190 DXE524189:DXE524190 EHA524189:EHA524190 EQW524189:EQW524190 FAS524189:FAS524190 FKO524189:FKO524190 FUK524189:FUK524190 GEG524189:GEG524190 GOC524189:GOC524190 GXY524189:GXY524190 HHU524189:HHU524190 HRQ524189:HRQ524190 IBM524189:IBM524190 ILI524189:ILI524190 IVE524189:IVE524190 JFA524189:JFA524190 JOW524189:JOW524190 JYS524189:JYS524190 KIO524189:KIO524190 KSK524189:KSK524190 LCG524189:LCG524190 LMC524189:LMC524190 LVY524189:LVY524190 MFU524189:MFU524190 MPQ524189:MPQ524190 MZM524189:MZM524190 NJI524189:NJI524190 NTE524189:NTE524190 ODA524189:ODA524190 OMW524189:OMW524190 OWS524189:OWS524190 PGO524189:PGO524190 PQK524189:PQK524190 QAG524189:QAG524190 QKC524189:QKC524190 QTY524189:QTY524190 RDU524189:RDU524190 RNQ524189:RNQ524190 RXM524189:RXM524190 SHI524189:SHI524190 SRE524189:SRE524190 TBA524189:TBA524190 TKW524189:TKW524190 TUS524189:TUS524190 UEO524189:UEO524190 UOK524189:UOK524190 UYG524189:UYG524190 VIC524189:VIC524190 VRY524189:VRY524190 WBU524189:WBU524190 WLQ524189:WLQ524190 WVM524189:WVM524190 E589726:E589727 JA589725:JA589726 SW589725:SW589726 ACS589725:ACS589726 AMO589725:AMO589726 AWK589725:AWK589726 BGG589725:BGG589726 BQC589725:BQC589726 BZY589725:BZY589726 CJU589725:CJU589726 CTQ589725:CTQ589726 DDM589725:DDM589726 DNI589725:DNI589726 DXE589725:DXE589726 EHA589725:EHA589726 EQW589725:EQW589726 FAS589725:FAS589726 FKO589725:FKO589726 FUK589725:FUK589726 GEG589725:GEG589726 GOC589725:GOC589726 GXY589725:GXY589726 HHU589725:HHU589726 HRQ589725:HRQ589726 IBM589725:IBM589726 ILI589725:ILI589726 IVE589725:IVE589726 JFA589725:JFA589726 JOW589725:JOW589726 JYS589725:JYS589726 KIO589725:KIO589726 KSK589725:KSK589726 LCG589725:LCG589726 LMC589725:LMC589726 LVY589725:LVY589726 MFU589725:MFU589726 MPQ589725:MPQ589726 MZM589725:MZM589726 NJI589725:NJI589726 NTE589725:NTE589726 ODA589725:ODA589726 OMW589725:OMW589726 OWS589725:OWS589726 PGO589725:PGO589726 PQK589725:PQK589726 QAG589725:QAG589726 QKC589725:QKC589726 QTY589725:QTY589726 RDU589725:RDU589726 RNQ589725:RNQ589726 RXM589725:RXM589726 SHI589725:SHI589726 SRE589725:SRE589726 TBA589725:TBA589726 TKW589725:TKW589726 TUS589725:TUS589726 UEO589725:UEO589726 UOK589725:UOK589726 UYG589725:UYG589726 VIC589725:VIC589726 VRY589725:VRY589726 WBU589725:WBU589726 WLQ589725:WLQ589726 WVM589725:WVM589726 E655262:E655263 JA655261:JA655262 SW655261:SW655262 ACS655261:ACS655262 AMO655261:AMO655262 AWK655261:AWK655262 BGG655261:BGG655262 BQC655261:BQC655262 BZY655261:BZY655262 CJU655261:CJU655262 CTQ655261:CTQ655262 DDM655261:DDM655262 DNI655261:DNI655262 DXE655261:DXE655262 EHA655261:EHA655262 EQW655261:EQW655262 FAS655261:FAS655262 FKO655261:FKO655262 FUK655261:FUK655262 GEG655261:GEG655262 GOC655261:GOC655262 GXY655261:GXY655262 HHU655261:HHU655262 HRQ655261:HRQ655262 IBM655261:IBM655262 ILI655261:ILI655262 IVE655261:IVE655262 JFA655261:JFA655262 JOW655261:JOW655262 JYS655261:JYS655262 KIO655261:KIO655262 KSK655261:KSK655262 LCG655261:LCG655262 LMC655261:LMC655262 LVY655261:LVY655262 MFU655261:MFU655262 MPQ655261:MPQ655262 MZM655261:MZM655262 NJI655261:NJI655262 NTE655261:NTE655262 ODA655261:ODA655262 OMW655261:OMW655262 OWS655261:OWS655262 PGO655261:PGO655262 PQK655261:PQK655262 QAG655261:QAG655262 QKC655261:QKC655262 QTY655261:QTY655262 RDU655261:RDU655262 RNQ655261:RNQ655262 RXM655261:RXM655262 SHI655261:SHI655262 SRE655261:SRE655262 TBA655261:TBA655262 TKW655261:TKW655262 TUS655261:TUS655262 UEO655261:UEO655262 UOK655261:UOK655262 UYG655261:UYG655262 VIC655261:VIC655262 VRY655261:VRY655262 WBU655261:WBU655262 WLQ655261:WLQ655262 WVM655261:WVM655262 E720798:E720799 JA720797:JA720798 SW720797:SW720798 ACS720797:ACS720798 AMO720797:AMO720798 AWK720797:AWK720798 BGG720797:BGG720798 BQC720797:BQC720798 BZY720797:BZY720798 CJU720797:CJU720798 CTQ720797:CTQ720798 DDM720797:DDM720798 DNI720797:DNI720798 DXE720797:DXE720798 EHA720797:EHA720798 EQW720797:EQW720798 FAS720797:FAS720798 FKO720797:FKO720798 FUK720797:FUK720798 GEG720797:GEG720798 GOC720797:GOC720798 GXY720797:GXY720798 HHU720797:HHU720798 HRQ720797:HRQ720798 IBM720797:IBM720798 ILI720797:ILI720798 IVE720797:IVE720798 JFA720797:JFA720798 JOW720797:JOW720798 JYS720797:JYS720798 KIO720797:KIO720798 KSK720797:KSK720798 LCG720797:LCG720798 LMC720797:LMC720798 LVY720797:LVY720798 MFU720797:MFU720798 MPQ720797:MPQ720798 MZM720797:MZM720798 NJI720797:NJI720798 NTE720797:NTE720798 ODA720797:ODA720798 OMW720797:OMW720798 OWS720797:OWS720798 PGO720797:PGO720798 PQK720797:PQK720798 QAG720797:QAG720798 QKC720797:QKC720798 QTY720797:QTY720798 RDU720797:RDU720798 RNQ720797:RNQ720798 RXM720797:RXM720798 SHI720797:SHI720798 SRE720797:SRE720798 TBA720797:TBA720798 TKW720797:TKW720798 TUS720797:TUS720798 UEO720797:UEO720798 UOK720797:UOK720798 UYG720797:UYG720798 VIC720797:VIC720798 VRY720797:VRY720798 WBU720797:WBU720798 WLQ720797:WLQ720798 WVM720797:WVM720798 E786334:E786335 JA786333:JA786334 SW786333:SW786334 ACS786333:ACS786334 AMO786333:AMO786334 AWK786333:AWK786334 BGG786333:BGG786334 BQC786333:BQC786334 BZY786333:BZY786334 CJU786333:CJU786334 CTQ786333:CTQ786334 DDM786333:DDM786334 DNI786333:DNI786334 DXE786333:DXE786334 EHA786333:EHA786334 EQW786333:EQW786334 FAS786333:FAS786334 FKO786333:FKO786334 FUK786333:FUK786334 GEG786333:GEG786334 GOC786333:GOC786334 GXY786333:GXY786334 HHU786333:HHU786334 HRQ786333:HRQ786334 IBM786333:IBM786334 ILI786333:ILI786334 IVE786333:IVE786334 JFA786333:JFA786334 JOW786333:JOW786334 JYS786333:JYS786334 KIO786333:KIO786334 KSK786333:KSK786334 LCG786333:LCG786334 LMC786333:LMC786334 LVY786333:LVY786334 MFU786333:MFU786334 MPQ786333:MPQ786334 MZM786333:MZM786334 NJI786333:NJI786334 NTE786333:NTE786334 ODA786333:ODA786334 OMW786333:OMW786334 OWS786333:OWS786334 PGO786333:PGO786334 PQK786333:PQK786334 QAG786333:QAG786334 QKC786333:QKC786334 QTY786333:QTY786334 RDU786333:RDU786334 RNQ786333:RNQ786334 RXM786333:RXM786334 SHI786333:SHI786334 SRE786333:SRE786334 TBA786333:TBA786334 TKW786333:TKW786334 TUS786333:TUS786334 UEO786333:UEO786334 UOK786333:UOK786334 UYG786333:UYG786334 VIC786333:VIC786334 VRY786333:VRY786334 WBU786333:WBU786334 WLQ786333:WLQ786334 WVM786333:WVM786334 E851870:E851871 JA851869:JA851870 SW851869:SW851870 ACS851869:ACS851870 AMO851869:AMO851870 AWK851869:AWK851870 BGG851869:BGG851870 BQC851869:BQC851870 BZY851869:BZY851870 CJU851869:CJU851870 CTQ851869:CTQ851870 DDM851869:DDM851870 DNI851869:DNI851870 DXE851869:DXE851870 EHA851869:EHA851870 EQW851869:EQW851870 FAS851869:FAS851870 FKO851869:FKO851870 FUK851869:FUK851870 GEG851869:GEG851870 GOC851869:GOC851870 GXY851869:GXY851870 HHU851869:HHU851870 HRQ851869:HRQ851870 IBM851869:IBM851870 ILI851869:ILI851870 IVE851869:IVE851870 JFA851869:JFA851870 JOW851869:JOW851870 JYS851869:JYS851870 KIO851869:KIO851870 KSK851869:KSK851870 LCG851869:LCG851870 LMC851869:LMC851870 LVY851869:LVY851870 MFU851869:MFU851870 MPQ851869:MPQ851870 MZM851869:MZM851870 NJI851869:NJI851870 NTE851869:NTE851870 ODA851869:ODA851870 OMW851869:OMW851870 OWS851869:OWS851870 PGO851869:PGO851870 PQK851869:PQK851870 QAG851869:QAG851870 QKC851869:QKC851870 QTY851869:QTY851870 RDU851869:RDU851870 RNQ851869:RNQ851870 RXM851869:RXM851870 SHI851869:SHI851870 SRE851869:SRE851870 TBA851869:TBA851870 TKW851869:TKW851870 TUS851869:TUS851870 UEO851869:UEO851870 UOK851869:UOK851870 UYG851869:UYG851870 VIC851869:VIC851870 VRY851869:VRY851870 WBU851869:WBU851870 WLQ851869:WLQ851870 WVM851869:WVM851870 E917406:E917407 JA917405:JA917406 SW917405:SW917406 ACS917405:ACS917406 AMO917405:AMO917406 AWK917405:AWK917406 BGG917405:BGG917406 BQC917405:BQC917406 BZY917405:BZY917406 CJU917405:CJU917406 CTQ917405:CTQ917406 DDM917405:DDM917406 DNI917405:DNI917406 DXE917405:DXE917406 EHA917405:EHA917406 EQW917405:EQW917406 FAS917405:FAS917406 FKO917405:FKO917406 FUK917405:FUK917406 GEG917405:GEG917406 GOC917405:GOC917406 GXY917405:GXY917406 HHU917405:HHU917406 HRQ917405:HRQ917406 IBM917405:IBM917406 ILI917405:ILI917406 IVE917405:IVE917406 JFA917405:JFA917406 JOW917405:JOW917406 JYS917405:JYS917406 KIO917405:KIO917406 KSK917405:KSK917406 LCG917405:LCG917406 LMC917405:LMC917406 LVY917405:LVY917406 MFU917405:MFU917406 MPQ917405:MPQ917406 MZM917405:MZM917406 NJI917405:NJI917406 NTE917405:NTE917406 ODA917405:ODA917406 OMW917405:OMW917406 OWS917405:OWS917406 PGO917405:PGO917406 PQK917405:PQK917406 QAG917405:QAG917406 QKC917405:QKC917406 QTY917405:QTY917406 RDU917405:RDU917406 RNQ917405:RNQ917406 RXM917405:RXM917406 SHI917405:SHI917406 SRE917405:SRE917406 TBA917405:TBA917406 TKW917405:TKW917406 TUS917405:TUS917406 UEO917405:UEO917406 UOK917405:UOK917406 UYG917405:UYG917406 VIC917405:VIC917406 VRY917405:VRY917406 WBU917405:WBU917406 WLQ917405:WLQ917406 WVM917405:WVM917406 E982942:E982943 JA982941:JA982942 SW982941:SW982942 ACS982941:ACS982942 AMO982941:AMO982942 AWK982941:AWK982942 BGG982941:BGG982942 BQC982941:BQC982942 BZY982941:BZY982942 CJU982941:CJU982942 CTQ982941:CTQ982942 DDM982941:DDM982942 DNI982941:DNI982942 DXE982941:DXE982942 EHA982941:EHA982942 EQW982941:EQW982942 FAS982941:FAS982942 FKO982941:FKO982942 FUK982941:FUK982942 GEG982941:GEG982942 GOC982941:GOC982942 GXY982941:GXY982942 HHU982941:HHU982942 HRQ982941:HRQ982942 IBM982941:IBM982942 ILI982941:ILI982942 IVE982941:IVE982942 JFA982941:JFA982942 JOW982941:JOW982942 JYS982941:JYS982942 KIO982941:KIO982942 KSK982941:KSK982942 LCG982941:LCG982942 LMC982941:LMC982942 LVY982941:LVY982942 MFU982941:MFU982942 MPQ982941:MPQ982942 MZM982941:MZM982942 NJI982941:NJI982942 NTE982941:NTE982942 ODA982941:ODA982942 OMW982941:OMW982942 OWS982941:OWS982942 PGO982941:PGO982942 PQK982941:PQK982942 QAG982941:QAG982942 QKC982941:QKC982942 QTY982941:QTY982942 RDU982941:RDU982942 RNQ982941:RNQ982942 RXM982941:RXM982942 SHI982941:SHI982942 SRE982941:SRE982942 TBA982941:TBA982942 TKW982941:TKW982942 TUS982941:TUS982942 UEO982941:UEO982942 UOK982941:UOK982942 UYG982941:UYG982942 VIC982941:VIC982942 VRY982941:VRY982942 WBU982941:WBU982942 WLQ982941:WLQ982942 WVM982941:WVM982942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E65452:E65453 JA65451:JA65452 SW65451:SW65452 ACS65451:ACS65452 AMO65451:AMO65452 AWK65451:AWK65452 BGG65451:BGG65452 BQC65451:BQC65452 BZY65451:BZY65452 CJU65451:CJU65452 CTQ65451:CTQ65452 DDM65451:DDM65452 DNI65451:DNI65452 DXE65451:DXE65452 EHA65451:EHA65452 EQW65451:EQW65452 FAS65451:FAS65452 FKO65451:FKO65452 FUK65451:FUK65452 GEG65451:GEG65452 GOC65451:GOC65452 GXY65451:GXY65452 HHU65451:HHU65452 HRQ65451:HRQ65452 IBM65451:IBM65452 ILI65451:ILI65452 IVE65451:IVE65452 JFA65451:JFA65452 JOW65451:JOW65452 JYS65451:JYS65452 KIO65451:KIO65452 KSK65451:KSK65452 LCG65451:LCG65452 LMC65451:LMC65452 LVY65451:LVY65452 MFU65451:MFU65452 MPQ65451:MPQ65452 MZM65451:MZM65452 NJI65451:NJI65452 NTE65451:NTE65452 ODA65451:ODA65452 OMW65451:OMW65452 OWS65451:OWS65452 PGO65451:PGO65452 PQK65451:PQK65452 QAG65451:QAG65452 QKC65451:QKC65452 QTY65451:QTY65452 RDU65451:RDU65452 RNQ65451:RNQ65452 RXM65451:RXM65452 SHI65451:SHI65452 SRE65451:SRE65452 TBA65451:TBA65452 TKW65451:TKW65452 TUS65451:TUS65452 UEO65451:UEO65452 UOK65451:UOK65452 UYG65451:UYG65452 VIC65451:VIC65452 VRY65451:VRY65452 WBU65451:WBU65452 WLQ65451:WLQ65452 WVM65451:WVM65452 E130988:E130989 JA130987:JA130988 SW130987:SW130988 ACS130987:ACS130988 AMO130987:AMO130988 AWK130987:AWK130988 BGG130987:BGG130988 BQC130987:BQC130988 BZY130987:BZY130988 CJU130987:CJU130988 CTQ130987:CTQ130988 DDM130987:DDM130988 DNI130987:DNI130988 DXE130987:DXE130988 EHA130987:EHA130988 EQW130987:EQW130988 FAS130987:FAS130988 FKO130987:FKO130988 FUK130987:FUK130988 GEG130987:GEG130988 GOC130987:GOC130988 GXY130987:GXY130988 HHU130987:HHU130988 HRQ130987:HRQ130988 IBM130987:IBM130988 ILI130987:ILI130988 IVE130987:IVE130988 JFA130987:JFA130988 JOW130987:JOW130988 JYS130987:JYS130988 KIO130987:KIO130988 KSK130987:KSK130988 LCG130987:LCG130988 LMC130987:LMC130988 LVY130987:LVY130988 MFU130987:MFU130988 MPQ130987:MPQ130988 MZM130987:MZM130988 NJI130987:NJI130988 NTE130987:NTE130988 ODA130987:ODA130988 OMW130987:OMW130988 OWS130987:OWS130988 PGO130987:PGO130988 PQK130987:PQK130988 QAG130987:QAG130988 QKC130987:QKC130988 QTY130987:QTY130988 RDU130987:RDU130988 RNQ130987:RNQ130988 RXM130987:RXM130988 SHI130987:SHI130988 SRE130987:SRE130988 TBA130987:TBA130988 TKW130987:TKW130988 TUS130987:TUS130988 UEO130987:UEO130988 UOK130987:UOK130988 UYG130987:UYG130988 VIC130987:VIC130988 VRY130987:VRY130988 WBU130987:WBU130988 WLQ130987:WLQ130988 WVM130987:WVM130988 E196524:E196525 JA196523:JA196524 SW196523:SW196524 ACS196523:ACS196524 AMO196523:AMO196524 AWK196523:AWK196524 BGG196523:BGG196524 BQC196523:BQC196524 BZY196523:BZY196524 CJU196523:CJU196524 CTQ196523:CTQ196524 DDM196523:DDM196524 DNI196523:DNI196524 DXE196523:DXE196524 EHA196523:EHA196524 EQW196523:EQW196524 FAS196523:FAS196524 FKO196523:FKO196524 FUK196523:FUK196524 GEG196523:GEG196524 GOC196523:GOC196524 GXY196523:GXY196524 HHU196523:HHU196524 HRQ196523:HRQ196524 IBM196523:IBM196524 ILI196523:ILI196524 IVE196523:IVE196524 JFA196523:JFA196524 JOW196523:JOW196524 JYS196523:JYS196524 KIO196523:KIO196524 KSK196523:KSK196524 LCG196523:LCG196524 LMC196523:LMC196524 LVY196523:LVY196524 MFU196523:MFU196524 MPQ196523:MPQ196524 MZM196523:MZM196524 NJI196523:NJI196524 NTE196523:NTE196524 ODA196523:ODA196524 OMW196523:OMW196524 OWS196523:OWS196524 PGO196523:PGO196524 PQK196523:PQK196524 QAG196523:QAG196524 QKC196523:QKC196524 QTY196523:QTY196524 RDU196523:RDU196524 RNQ196523:RNQ196524 RXM196523:RXM196524 SHI196523:SHI196524 SRE196523:SRE196524 TBA196523:TBA196524 TKW196523:TKW196524 TUS196523:TUS196524 UEO196523:UEO196524 UOK196523:UOK196524 UYG196523:UYG196524 VIC196523:VIC196524 VRY196523:VRY196524 WBU196523:WBU196524 WLQ196523:WLQ196524 WVM196523:WVM196524 E262060:E262061 JA262059:JA262060 SW262059:SW262060 ACS262059:ACS262060 AMO262059:AMO262060 AWK262059:AWK262060 BGG262059:BGG262060 BQC262059:BQC262060 BZY262059:BZY262060 CJU262059:CJU262060 CTQ262059:CTQ262060 DDM262059:DDM262060 DNI262059:DNI262060 DXE262059:DXE262060 EHA262059:EHA262060 EQW262059:EQW262060 FAS262059:FAS262060 FKO262059:FKO262060 FUK262059:FUK262060 GEG262059:GEG262060 GOC262059:GOC262060 GXY262059:GXY262060 HHU262059:HHU262060 HRQ262059:HRQ262060 IBM262059:IBM262060 ILI262059:ILI262060 IVE262059:IVE262060 JFA262059:JFA262060 JOW262059:JOW262060 JYS262059:JYS262060 KIO262059:KIO262060 KSK262059:KSK262060 LCG262059:LCG262060 LMC262059:LMC262060 LVY262059:LVY262060 MFU262059:MFU262060 MPQ262059:MPQ262060 MZM262059:MZM262060 NJI262059:NJI262060 NTE262059:NTE262060 ODA262059:ODA262060 OMW262059:OMW262060 OWS262059:OWS262060 PGO262059:PGO262060 PQK262059:PQK262060 QAG262059:QAG262060 QKC262059:QKC262060 QTY262059:QTY262060 RDU262059:RDU262060 RNQ262059:RNQ262060 RXM262059:RXM262060 SHI262059:SHI262060 SRE262059:SRE262060 TBA262059:TBA262060 TKW262059:TKW262060 TUS262059:TUS262060 UEO262059:UEO262060 UOK262059:UOK262060 UYG262059:UYG262060 VIC262059:VIC262060 VRY262059:VRY262060 WBU262059:WBU262060 WLQ262059:WLQ262060 WVM262059:WVM262060 E327596:E327597 JA327595:JA327596 SW327595:SW327596 ACS327595:ACS327596 AMO327595:AMO327596 AWK327595:AWK327596 BGG327595:BGG327596 BQC327595:BQC327596 BZY327595:BZY327596 CJU327595:CJU327596 CTQ327595:CTQ327596 DDM327595:DDM327596 DNI327595:DNI327596 DXE327595:DXE327596 EHA327595:EHA327596 EQW327595:EQW327596 FAS327595:FAS327596 FKO327595:FKO327596 FUK327595:FUK327596 GEG327595:GEG327596 GOC327595:GOC327596 GXY327595:GXY327596 HHU327595:HHU327596 HRQ327595:HRQ327596 IBM327595:IBM327596 ILI327595:ILI327596 IVE327595:IVE327596 JFA327595:JFA327596 JOW327595:JOW327596 JYS327595:JYS327596 KIO327595:KIO327596 KSK327595:KSK327596 LCG327595:LCG327596 LMC327595:LMC327596 LVY327595:LVY327596 MFU327595:MFU327596 MPQ327595:MPQ327596 MZM327595:MZM327596 NJI327595:NJI327596 NTE327595:NTE327596 ODA327595:ODA327596 OMW327595:OMW327596 OWS327595:OWS327596 PGO327595:PGO327596 PQK327595:PQK327596 QAG327595:QAG327596 QKC327595:QKC327596 QTY327595:QTY327596 RDU327595:RDU327596 RNQ327595:RNQ327596 RXM327595:RXM327596 SHI327595:SHI327596 SRE327595:SRE327596 TBA327595:TBA327596 TKW327595:TKW327596 TUS327595:TUS327596 UEO327595:UEO327596 UOK327595:UOK327596 UYG327595:UYG327596 VIC327595:VIC327596 VRY327595:VRY327596 WBU327595:WBU327596 WLQ327595:WLQ327596 WVM327595:WVM327596 E393132:E393133 JA393131:JA393132 SW393131:SW393132 ACS393131:ACS393132 AMO393131:AMO393132 AWK393131:AWK393132 BGG393131:BGG393132 BQC393131:BQC393132 BZY393131:BZY393132 CJU393131:CJU393132 CTQ393131:CTQ393132 DDM393131:DDM393132 DNI393131:DNI393132 DXE393131:DXE393132 EHA393131:EHA393132 EQW393131:EQW393132 FAS393131:FAS393132 FKO393131:FKO393132 FUK393131:FUK393132 GEG393131:GEG393132 GOC393131:GOC393132 GXY393131:GXY393132 HHU393131:HHU393132 HRQ393131:HRQ393132 IBM393131:IBM393132 ILI393131:ILI393132 IVE393131:IVE393132 JFA393131:JFA393132 JOW393131:JOW393132 JYS393131:JYS393132 KIO393131:KIO393132 KSK393131:KSK393132 LCG393131:LCG393132 LMC393131:LMC393132 LVY393131:LVY393132 MFU393131:MFU393132 MPQ393131:MPQ393132 MZM393131:MZM393132 NJI393131:NJI393132 NTE393131:NTE393132 ODA393131:ODA393132 OMW393131:OMW393132 OWS393131:OWS393132 PGO393131:PGO393132 PQK393131:PQK393132 QAG393131:QAG393132 QKC393131:QKC393132 QTY393131:QTY393132 RDU393131:RDU393132 RNQ393131:RNQ393132 RXM393131:RXM393132 SHI393131:SHI393132 SRE393131:SRE393132 TBA393131:TBA393132 TKW393131:TKW393132 TUS393131:TUS393132 UEO393131:UEO393132 UOK393131:UOK393132 UYG393131:UYG393132 VIC393131:VIC393132 VRY393131:VRY393132 WBU393131:WBU393132 WLQ393131:WLQ393132 WVM393131:WVM393132 E458668:E458669 JA458667:JA458668 SW458667:SW458668 ACS458667:ACS458668 AMO458667:AMO458668 AWK458667:AWK458668 BGG458667:BGG458668 BQC458667:BQC458668 BZY458667:BZY458668 CJU458667:CJU458668 CTQ458667:CTQ458668 DDM458667:DDM458668 DNI458667:DNI458668 DXE458667:DXE458668 EHA458667:EHA458668 EQW458667:EQW458668 FAS458667:FAS458668 FKO458667:FKO458668 FUK458667:FUK458668 GEG458667:GEG458668 GOC458667:GOC458668 GXY458667:GXY458668 HHU458667:HHU458668 HRQ458667:HRQ458668 IBM458667:IBM458668 ILI458667:ILI458668 IVE458667:IVE458668 JFA458667:JFA458668 JOW458667:JOW458668 JYS458667:JYS458668 KIO458667:KIO458668 KSK458667:KSK458668 LCG458667:LCG458668 LMC458667:LMC458668 LVY458667:LVY458668 MFU458667:MFU458668 MPQ458667:MPQ458668 MZM458667:MZM458668 NJI458667:NJI458668 NTE458667:NTE458668 ODA458667:ODA458668 OMW458667:OMW458668 OWS458667:OWS458668 PGO458667:PGO458668 PQK458667:PQK458668 QAG458667:QAG458668 QKC458667:QKC458668 QTY458667:QTY458668 RDU458667:RDU458668 RNQ458667:RNQ458668 RXM458667:RXM458668 SHI458667:SHI458668 SRE458667:SRE458668 TBA458667:TBA458668 TKW458667:TKW458668 TUS458667:TUS458668 UEO458667:UEO458668 UOK458667:UOK458668 UYG458667:UYG458668 VIC458667:VIC458668 VRY458667:VRY458668 WBU458667:WBU458668 WLQ458667:WLQ458668 WVM458667:WVM458668 E524204:E524205 JA524203:JA524204 SW524203:SW524204 ACS524203:ACS524204 AMO524203:AMO524204 AWK524203:AWK524204 BGG524203:BGG524204 BQC524203:BQC524204 BZY524203:BZY524204 CJU524203:CJU524204 CTQ524203:CTQ524204 DDM524203:DDM524204 DNI524203:DNI524204 DXE524203:DXE524204 EHA524203:EHA524204 EQW524203:EQW524204 FAS524203:FAS524204 FKO524203:FKO524204 FUK524203:FUK524204 GEG524203:GEG524204 GOC524203:GOC524204 GXY524203:GXY524204 HHU524203:HHU524204 HRQ524203:HRQ524204 IBM524203:IBM524204 ILI524203:ILI524204 IVE524203:IVE524204 JFA524203:JFA524204 JOW524203:JOW524204 JYS524203:JYS524204 KIO524203:KIO524204 KSK524203:KSK524204 LCG524203:LCG524204 LMC524203:LMC524204 LVY524203:LVY524204 MFU524203:MFU524204 MPQ524203:MPQ524204 MZM524203:MZM524204 NJI524203:NJI524204 NTE524203:NTE524204 ODA524203:ODA524204 OMW524203:OMW524204 OWS524203:OWS524204 PGO524203:PGO524204 PQK524203:PQK524204 QAG524203:QAG524204 QKC524203:QKC524204 QTY524203:QTY524204 RDU524203:RDU524204 RNQ524203:RNQ524204 RXM524203:RXM524204 SHI524203:SHI524204 SRE524203:SRE524204 TBA524203:TBA524204 TKW524203:TKW524204 TUS524203:TUS524204 UEO524203:UEO524204 UOK524203:UOK524204 UYG524203:UYG524204 VIC524203:VIC524204 VRY524203:VRY524204 WBU524203:WBU524204 WLQ524203:WLQ524204 WVM524203:WVM524204 E589740:E589741 JA589739:JA589740 SW589739:SW589740 ACS589739:ACS589740 AMO589739:AMO589740 AWK589739:AWK589740 BGG589739:BGG589740 BQC589739:BQC589740 BZY589739:BZY589740 CJU589739:CJU589740 CTQ589739:CTQ589740 DDM589739:DDM589740 DNI589739:DNI589740 DXE589739:DXE589740 EHA589739:EHA589740 EQW589739:EQW589740 FAS589739:FAS589740 FKO589739:FKO589740 FUK589739:FUK589740 GEG589739:GEG589740 GOC589739:GOC589740 GXY589739:GXY589740 HHU589739:HHU589740 HRQ589739:HRQ589740 IBM589739:IBM589740 ILI589739:ILI589740 IVE589739:IVE589740 JFA589739:JFA589740 JOW589739:JOW589740 JYS589739:JYS589740 KIO589739:KIO589740 KSK589739:KSK589740 LCG589739:LCG589740 LMC589739:LMC589740 LVY589739:LVY589740 MFU589739:MFU589740 MPQ589739:MPQ589740 MZM589739:MZM589740 NJI589739:NJI589740 NTE589739:NTE589740 ODA589739:ODA589740 OMW589739:OMW589740 OWS589739:OWS589740 PGO589739:PGO589740 PQK589739:PQK589740 QAG589739:QAG589740 QKC589739:QKC589740 QTY589739:QTY589740 RDU589739:RDU589740 RNQ589739:RNQ589740 RXM589739:RXM589740 SHI589739:SHI589740 SRE589739:SRE589740 TBA589739:TBA589740 TKW589739:TKW589740 TUS589739:TUS589740 UEO589739:UEO589740 UOK589739:UOK589740 UYG589739:UYG589740 VIC589739:VIC589740 VRY589739:VRY589740 WBU589739:WBU589740 WLQ589739:WLQ589740 WVM589739:WVM589740 E655276:E655277 JA655275:JA655276 SW655275:SW655276 ACS655275:ACS655276 AMO655275:AMO655276 AWK655275:AWK655276 BGG655275:BGG655276 BQC655275:BQC655276 BZY655275:BZY655276 CJU655275:CJU655276 CTQ655275:CTQ655276 DDM655275:DDM655276 DNI655275:DNI655276 DXE655275:DXE655276 EHA655275:EHA655276 EQW655275:EQW655276 FAS655275:FAS655276 FKO655275:FKO655276 FUK655275:FUK655276 GEG655275:GEG655276 GOC655275:GOC655276 GXY655275:GXY655276 HHU655275:HHU655276 HRQ655275:HRQ655276 IBM655275:IBM655276 ILI655275:ILI655276 IVE655275:IVE655276 JFA655275:JFA655276 JOW655275:JOW655276 JYS655275:JYS655276 KIO655275:KIO655276 KSK655275:KSK655276 LCG655275:LCG655276 LMC655275:LMC655276 LVY655275:LVY655276 MFU655275:MFU655276 MPQ655275:MPQ655276 MZM655275:MZM655276 NJI655275:NJI655276 NTE655275:NTE655276 ODA655275:ODA655276 OMW655275:OMW655276 OWS655275:OWS655276 PGO655275:PGO655276 PQK655275:PQK655276 QAG655275:QAG655276 QKC655275:QKC655276 QTY655275:QTY655276 RDU655275:RDU655276 RNQ655275:RNQ655276 RXM655275:RXM655276 SHI655275:SHI655276 SRE655275:SRE655276 TBA655275:TBA655276 TKW655275:TKW655276 TUS655275:TUS655276 UEO655275:UEO655276 UOK655275:UOK655276 UYG655275:UYG655276 VIC655275:VIC655276 VRY655275:VRY655276 WBU655275:WBU655276 WLQ655275:WLQ655276 WVM655275:WVM655276 E720812:E720813 JA720811:JA720812 SW720811:SW720812 ACS720811:ACS720812 AMO720811:AMO720812 AWK720811:AWK720812 BGG720811:BGG720812 BQC720811:BQC720812 BZY720811:BZY720812 CJU720811:CJU720812 CTQ720811:CTQ720812 DDM720811:DDM720812 DNI720811:DNI720812 DXE720811:DXE720812 EHA720811:EHA720812 EQW720811:EQW720812 FAS720811:FAS720812 FKO720811:FKO720812 FUK720811:FUK720812 GEG720811:GEG720812 GOC720811:GOC720812 GXY720811:GXY720812 HHU720811:HHU720812 HRQ720811:HRQ720812 IBM720811:IBM720812 ILI720811:ILI720812 IVE720811:IVE720812 JFA720811:JFA720812 JOW720811:JOW720812 JYS720811:JYS720812 KIO720811:KIO720812 KSK720811:KSK720812 LCG720811:LCG720812 LMC720811:LMC720812 LVY720811:LVY720812 MFU720811:MFU720812 MPQ720811:MPQ720812 MZM720811:MZM720812 NJI720811:NJI720812 NTE720811:NTE720812 ODA720811:ODA720812 OMW720811:OMW720812 OWS720811:OWS720812 PGO720811:PGO720812 PQK720811:PQK720812 QAG720811:QAG720812 QKC720811:QKC720812 QTY720811:QTY720812 RDU720811:RDU720812 RNQ720811:RNQ720812 RXM720811:RXM720812 SHI720811:SHI720812 SRE720811:SRE720812 TBA720811:TBA720812 TKW720811:TKW720812 TUS720811:TUS720812 UEO720811:UEO720812 UOK720811:UOK720812 UYG720811:UYG720812 VIC720811:VIC720812 VRY720811:VRY720812 WBU720811:WBU720812 WLQ720811:WLQ720812 WVM720811:WVM720812 E786348:E786349 JA786347:JA786348 SW786347:SW786348 ACS786347:ACS786348 AMO786347:AMO786348 AWK786347:AWK786348 BGG786347:BGG786348 BQC786347:BQC786348 BZY786347:BZY786348 CJU786347:CJU786348 CTQ786347:CTQ786348 DDM786347:DDM786348 DNI786347:DNI786348 DXE786347:DXE786348 EHA786347:EHA786348 EQW786347:EQW786348 FAS786347:FAS786348 FKO786347:FKO786348 FUK786347:FUK786348 GEG786347:GEG786348 GOC786347:GOC786348 GXY786347:GXY786348 HHU786347:HHU786348 HRQ786347:HRQ786348 IBM786347:IBM786348 ILI786347:ILI786348 IVE786347:IVE786348 JFA786347:JFA786348 JOW786347:JOW786348 JYS786347:JYS786348 KIO786347:KIO786348 KSK786347:KSK786348 LCG786347:LCG786348 LMC786347:LMC786348 LVY786347:LVY786348 MFU786347:MFU786348 MPQ786347:MPQ786348 MZM786347:MZM786348 NJI786347:NJI786348 NTE786347:NTE786348 ODA786347:ODA786348 OMW786347:OMW786348 OWS786347:OWS786348 PGO786347:PGO786348 PQK786347:PQK786348 QAG786347:QAG786348 QKC786347:QKC786348 QTY786347:QTY786348 RDU786347:RDU786348 RNQ786347:RNQ786348 RXM786347:RXM786348 SHI786347:SHI786348 SRE786347:SRE786348 TBA786347:TBA786348 TKW786347:TKW786348 TUS786347:TUS786348 UEO786347:UEO786348 UOK786347:UOK786348 UYG786347:UYG786348 VIC786347:VIC786348 VRY786347:VRY786348 WBU786347:WBU786348 WLQ786347:WLQ786348 WVM786347:WVM786348 E851884:E851885 JA851883:JA851884 SW851883:SW851884 ACS851883:ACS851884 AMO851883:AMO851884 AWK851883:AWK851884 BGG851883:BGG851884 BQC851883:BQC851884 BZY851883:BZY851884 CJU851883:CJU851884 CTQ851883:CTQ851884 DDM851883:DDM851884 DNI851883:DNI851884 DXE851883:DXE851884 EHA851883:EHA851884 EQW851883:EQW851884 FAS851883:FAS851884 FKO851883:FKO851884 FUK851883:FUK851884 GEG851883:GEG851884 GOC851883:GOC851884 GXY851883:GXY851884 HHU851883:HHU851884 HRQ851883:HRQ851884 IBM851883:IBM851884 ILI851883:ILI851884 IVE851883:IVE851884 JFA851883:JFA851884 JOW851883:JOW851884 JYS851883:JYS851884 KIO851883:KIO851884 KSK851883:KSK851884 LCG851883:LCG851884 LMC851883:LMC851884 LVY851883:LVY851884 MFU851883:MFU851884 MPQ851883:MPQ851884 MZM851883:MZM851884 NJI851883:NJI851884 NTE851883:NTE851884 ODA851883:ODA851884 OMW851883:OMW851884 OWS851883:OWS851884 PGO851883:PGO851884 PQK851883:PQK851884 QAG851883:QAG851884 QKC851883:QKC851884 QTY851883:QTY851884 RDU851883:RDU851884 RNQ851883:RNQ851884 RXM851883:RXM851884 SHI851883:SHI851884 SRE851883:SRE851884 TBA851883:TBA851884 TKW851883:TKW851884 TUS851883:TUS851884 UEO851883:UEO851884 UOK851883:UOK851884 UYG851883:UYG851884 VIC851883:VIC851884 VRY851883:VRY851884 WBU851883:WBU851884 WLQ851883:WLQ851884 WVM851883:WVM851884 E917420:E917421 JA917419:JA917420 SW917419:SW917420 ACS917419:ACS917420 AMO917419:AMO917420 AWK917419:AWK917420 BGG917419:BGG917420 BQC917419:BQC917420 BZY917419:BZY917420 CJU917419:CJU917420 CTQ917419:CTQ917420 DDM917419:DDM917420 DNI917419:DNI917420 DXE917419:DXE917420 EHA917419:EHA917420 EQW917419:EQW917420 FAS917419:FAS917420 FKO917419:FKO917420 FUK917419:FUK917420 GEG917419:GEG917420 GOC917419:GOC917420 GXY917419:GXY917420 HHU917419:HHU917420 HRQ917419:HRQ917420 IBM917419:IBM917420 ILI917419:ILI917420 IVE917419:IVE917420 JFA917419:JFA917420 JOW917419:JOW917420 JYS917419:JYS917420 KIO917419:KIO917420 KSK917419:KSK917420 LCG917419:LCG917420 LMC917419:LMC917420 LVY917419:LVY917420 MFU917419:MFU917420 MPQ917419:MPQ917420 MZM917419:MZM917420 NJI917419:NJI917420 NTE917419:NTE917420 ODA917419:ODA917420 OMW917419:OMW917420 OWS917419:OWS917420 PGO917419:PGO917420 PQK917419:PQK917420 QAG917419:QAG917420 QKC917419:QKC917420 QTY917419:QTY917420 RDU917419:RDU917420 RNQ917419:RNQ917420 RXM917419:RXM917420 SHI917419:SHI917420 SRE917419:SRE917420 TBA917419:TBA917420 TKW917419:TKW917420 TUS917419:TUS917420 UEO917419:UEO917420 UOK917419:UOK917420 UYG917419:UYG917420 VIC917419:VIC917420 VRY917419:VRY917420 WBU917419:WBU917420 WLQ917419:WLQ917420 WVM917419:WVM917420 E982956:E982957 JA982955:JA982956 SW982955:SW982956 ACS982955:ACS982956 AMO982955:AMO982956 AWK982955:AWK982956 BGG982955:BGG982956 BQC982955:BQC982956 BZY982955:BZY982956 CJU982955:CJU982956 CTQ982955:CTQ982956 DDM982955:DDM982956 DNI982955:DNI982956 DXE982955:DXE982956 EHA982955:EHA982956 EQW982955:EQW982956 FAS982955:FAS982956 FKO982955:FKO982956 FUK982955:FUK982956 GEG982955:GEG982956 GOC982955:GOC982956 GXY982955:GXY982956 HHU982955:HHU982956 HRQ982955:HRQ982956 IBM982955:IBM982956 ILI982955:ILI982956 IVE982955:IVE982956 JFA982955:JFA982956 JOW982955:JOW982956 JYS982955:JYS982956 KIO982955:KIO982956 KSK982955:KSK982956 LCG982955:LCG982956 LMC982955:LMC982956 LVY982955:LVY982956 MFU982955:MFU982956 MPQ982955:MPQ982956 MZM982955:MZM982956 NJI982955:NJI982956 NTE982955:NTE982956 ODA982955:ODA982956 OMW982955:OMW982956 OWS982955:OWS982956 PGO982955:PGO982956 PQK982955:PQK982956 QAG982955:QAG982956 QKC982955:QKC982956 QTY982955:QTY982956 RDU982955:RDU982956 RNQ982955:RNQ982956 RXM982955:RXM982956 SHI982955:SHI982956 SRE982955:SRE982956 TBA982955:TBA982956 TKW982955:TKW982956 TUS982955:TUS982956 UEO982955:UEO982956 UOK982955:UOK982956 UYG982955:UYG982956 VIC982955:VIC982956 VRY982955:VRY982956 WBU982955:WBU982956 WLQ982955:WLQ982956 WVM982955:WVM982956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E65450 JA65449 SW65449 ACS65449 AMO65449 AWK65449 BGG65449 BQC65449 BZY65449 CJU65449 CTQ65449 DDM65449 DNI65449 DXE65449 EHA65449 EQW65449 FAS65449 FKO65449 FUK65449 GEG65449 GOC65449 GXY65449 HHU65449 HRQ65449 IBM65449 ILI65449 IVE65449 JFA65449 JOW65449 JYS65449 KIO65449 KSK65449 LCG65449 LMC65449 LVY65449 MFU65449 MPQ65449 MZM65449 NJI65449 NTE65449 ODA65449 OMW65449 OWS65449 PGO65449 PQK65449 QAG65449 QKC65449 QTY65449 RDU65449 RNQ65449 RXM65449 SHI65449 SRE65449 TBA65449 TKW65449 TUS65449 UEO65449 UOK65449 UYG65449 VIC65449 VRY65449 WBU65449 WLQ65449 WVM65449 E130986 JA130985 SW130985 ACS130985 AMO130985 AWK130985 BGG130985 BQC130985 BZY130985 CJU130985 CTQ130985 DDM130985 DNI130985 DXE130985 EHA130985 EQW130985 FAS130985 FKO130985 FUK130985 GEG130985 GOC130985 GXY130985 HHU130985 HRQ130985 IBM130985 ILI130985 IVE130985 JFA130985 JOW130985 JYS130985 KIO130985 KSK130985 LCG130985 LMC130985 LVY130985 MFU130985 MPQ130985 MZM130985 NJI130985 NTE130985 ODA130985 OMW130985 OWS130985 PGO130985 PQK130985 QAG130985 QKC130985 QTY130985 RDU130985 RNQ130985 RXM130985 SHI130985 SRE130985 TBA130985 TKW130985 TUS130985 UEO130985 UOK130985 UYG130985 VIC130985 VRY130985 WBU130985 WLQ130985 WVM130985 E196522 JA196521 SW196521 ACS196521 AMO196521 AWK196521 BGG196521 BQC196521 BZY196521 CJU196521 CTQ196521 DDM196521 DNI196521 DXE196521 EHA196521 EQW196521 FAS196521 FKO196521 FUK196521 GEG196521 GOC196521 GXY196521 HHU196521 HRQ196521 IBM196521 ILI196521 IVE196521 JFA196521 JOW196521 JYS196521 KIO196521 KSK196521 LCG196521 LMC196521 LVY196521 MFU196521 MPQ196521 MZM196521 NJI196521 NTE196521 ODA196521 OMW196521 OWS196521 PGO196521 PQK196521 QAG196521 QKC196521 QTY196521 RDU196521 RNQ196521 RXM196521 SHI196521 SRE196521 TBA196521 TKW196521 TUS196521 UEO196521 UOK196521 UYG196521 VIC196521 VRY196521 WBU196521 WLQ196521 WVM196521 E262058 JA262057 SW262057 ACS262057 AMO262057 AWK262057 BGG262057 BQC262057 BZY262057 CJU262057 CTQ262057 DDM262057 DNI262057 DXE262057 EHA262057 EQW262057 FAS262057 FKO262057 FUK262057 GEG262057 GOC262057 GXY262057 HHU262057 HRQ262057 IBM262057 ILI262057 IVE262057 JFA262057 JOW262057 JYS262057 KIO262057 KSK262057 LCG262057 LMC262057 LVY262057 MFU262057 MPQ262057 MZM262057 NJI262057 NTE262057 ODA262057 OMW262057 OWS262057 PGO262057 PQK262057 QAG262057 QKC262057 QTY262057 RDU262057 RNQ262057 RXM262057 SHI262057 SRE262057 TBA262057 TKW262057 TUS262057 UEO262057 UOK262057 UYG262057 VIC262057 VRY262057 WBU262057 WLQ262057 WVM262057 E327594 JA327593 SW327593 ACS327593 AMO327593 AWK327593 BGG327593 BQC327593 BZY327593 CJU327593 CTQ327593 DDM327593 DNI327593 DXE327593 EHA327593 EQW327593 FAS327593 FKO327593 FUK327593 GEG327593 GOC327593 GXY327593 HHU327593 HRQ327593 IBM327593 ILI327593 IVE327593 JFA327593 JOW327593 JYS327593 KIO327593 KSK327593 LCG327593 LMC327593 LVY327593 MFU327593 MPQ327593 MZM327593 NJI327593 NTE327593 ODA327593 OMW327593 OWS327593 PGO327593 PQK327593 QAG327593 QKC327593 QTY327593 RDU327593 RNQ327593 RXM327593 SHI327593 SRE327593 TBA327593 TKW327593 TUS327593 UEO327593 UOK327593 UYG327593 VIC327593 VRY327593 WBU327593 WLQ327593 WVM327593 E393130 JA393129 SW393129 ACS393129 AMO393129 AWK393129 BGG393129 BQC393129 BZY393129 CJU393129 CTQ393129 DDM393129 DNI393129 DXE393129 EHA393129 EQW393129 FAS393129 FKO393129 FUK393129 GEG393129 GOC393129 GXY393129 HHU393129 HRQ393129 IBM393129 ILI393129 IVE393129 JFA393129 JOW393129 JYS393129 KIO393129 KSK393129 LCG393129 LMC393129 LVY393129 MFU393129 MPQ393129 MZM393129 NJI393129 NTE393129 ODA393129 OMW393129 OWS393129 PGO393129 PQK393129 QAG393129 QKC393129 QTY393129 RDU393129 RNQ393129 RXM393129 SHI393129 SRE393129 TBA393129 TKW393129 TUS393129 UEO393129 UOK393129 UYG393129 VIC393129 VRY393129 WBU393129 WLQ393129 WVM393129 E458666 JA458665 SW458665 ACS458665 AMO458665 AWK458665 BGG458665 BQC458665 BZY458665 CJU458665 CTQ458665 DDM458665 DNI458665 DXE458665 EHA458665 EQW458665 FAS458665 FKO458665 FUK458665 GEG458665 GOC458665 GXY458665 HHU458665 HRQ458665 IBM458665 ILI458665 IVE458665 JFA458665 JOW458665 JYS458665 KIO458665 KSK458665 LCG458665 LMC458665 LVY458665 MFU458665 MPQ458665 MZM458665 NJI458665 NTE458665 ODA458665 OMW458665 OWS458665 PGO458665 PQK458665 QAG458665 QKC458665 QTY458665 RDU458665 RNQ458665 RXM458665 SHI458665 SRE458665 TBA458665 TKW458665 TUS458665 UEO458665 UOK458665 UYG458665 VIC458665 VRY458665 WBU458665 WLQ458665 WVM458665 E524202 JA524201 SW524201 ACS524201 AMO524201 AWK524201 BGG524201 BQC524201 BZY524201 CJU524201 CTQ524201 DDM524201 DNI524201 DXE524201 EHA524201 EQW524201 FAS524201 FKO524201 FUK524201 GEG524201 GOC524201 GXY524201 HHU524201 HRQ524201 IBM524201 ILI524201 IVE524201 JFA524201 JOW524201 JYS524201 KIO524201 KSK524201 LCG524201 LMC524201 LVY524201 MFU524201 MPQ524201 MZM524201 NJI524201 NTE524201 ODA524201 OMW524201 OWS524201 PGO524201 PQK524201 QAG524201 QKC524201 QTY524201 RDU524201 RNQ524201 RXM524201 SHI524201 SRE524201 TBA524201 TKW524201 TUS524201 UEO524201 UOK524201 UYG524201 VIC524201 VRY524201 WBU524201 WLQ524201 WVM524201 E589738 JA589737 SW589737 ACS589737 AMO589737 AWK589737 BGG589737 BQC589737 BZY589737 CJU589737 CTQ589737 DDM589737 DNI589737 DXE589737 EHA589737 EQW589737 FAS589737 FKO589737 FUK589737 GEG589737 GOC589737 GXY589737 HHU589737 HRQ589737 IBM589737 ILI589737 IVE589737 JFA589737 JOW589737 JYS589737 KIO589737 KSK589737 LCG589737 LMC589737 LVY589737 MFU589737 MPQ589737 MZM589737 NJI589737 NTE589737 ODA589737 OMW589737 OWS589737 PGO589737 PQK589737 QAG589737 QKC589737 QTY589737 RDU589737 RNQ589737 RXM589737 SHI589737 SRE589737 TBA589737 TKW589737 TUS589737 UEO589737 UOK589737 UYG589737 VIC589737 VRY589737 WBU589737 WLQ589737 WVM589737 E655274 JA655273 SW655273 ACS655273 AMO655273 AWK655273 BGG655273 BQC655273 BZY655273 CJU655273 CTQ655273 DDM655273 DNI655273 DXE655273 EHA655273 EQW655273 FAS655273 FKO655273 FUK655273 GEG655273 GOC655273 GXY655273 HHU655273 HRQ655273 IBM655273 ILI655273 IVE655273 JFA655273 JOW655273 JYS655273 KIO655273 KSK655273 LCG655273 LMC655273 LVY655273 MFU655273 MPQ655273 MZM655273 NJI655273 NTE655273 ODA655273 OMW655273 OWS655273 PGO655273 PQK655273 QAG655273 QKC655273 QTY655273 RDU655273 RNQ655273 RXM655273 SHI655273 SRE655273 TBA655273 TKW655273 TUS655273 UEO655273 UOK655273 UYG655273 VIC655273 VRY655273 WBU655273 WLQ655273 WVM655273 E720810 JA720809 SW720809 ACS720809 AMO720809 AWK720809 BGG720809 BQC720809 BZY720809 CJU720809 CTQ720809 DDM720809 DNI720809 DXE720809 EHA720809 EQW720809 FAS720809 FKO720809 FUK720809 GEG720809 GOC720809 GXY720809 HHU720809 HRQ720809 IBM720809 ILI720809 IVE720809 JFA720809 JOW720809 JYS720809 KIO720809 KSK720809 LCG720809 LMC720809 LVY720809 MFU720809 MPQ720809 MZM720809 NJI720809 NTE720809 ODA720809 OMW720809 OWS720809 PGO720809 PQK720809 QAG720809 QKC720809 QTY720809 RDU720809 RNQ720809 RXM720809 SHI720809 SRE720809 TBA720809 TKW720809 TUS720809 UEO720809 UOK720809 UYG720809 VIC720809 VRY720809 WBU720809 WLQ720809 WVM720809 E786346 JA786345 SW786345 ACS786345 AMO786345 AWK786345 BGG786345 BQC786345 BZY786345 CJU786345 CTQ786345 DDM786345 DNI786345 DXE786345 EHA786345 EQW786345 FAS786345 FKO786345 FUK786345 GEG786345 GOC786345 GXY786345 HHU786345 HRQ786345 IBM786345 ILI786345 IVE786345 JFA786345 JOW786345 JYS786345 KIO786345 KSK786345 LCG786345 LMC786345 LVY786345 MFU786345 MPQ786345 MZM786345 NJI786345 NTE786345 ODA786345 OMW786345 OWS786345 PGO786345 PQK786345 QAG786345 QKC786345 QTY786345 RDU786345 RNQ786345 RXM786345 SHI786345 SRE786345 TBA786345 TKW786345 TUS786345 UEO786345 UOK786345 UYG786345 VIC786345 VRY786345 WBU786345 WLQ786345 WVM786345 E851882 JA851881 SW851881 ACS851881 AMO851881 AWK851881 BGG851881 BQC851881 BZY851881 CJU851881 CTQ851881 DDM851881 DNI851881 DXE851881 EHA851881 EQW851881 FAS851881 FKO851881 FUK851881 GEG851881 GOC851881 GXY851881 HHU851881 HRQ851881 IBM851881 ILI851881 IVE851881 JFA851881 JOW851881 JYS851881 KIO851881 KSK851881 LCG851881 LMC851881 LVY851881 MFU851881 MPQ851881 MZM851881 NJI851881 NTE851881 ODA851881 OMW851881 OWS851881 PGO851881 PQK851881 QAG851881 QKC851881 QTY851881 RDU851881 RNQ851881 RXM851881 SHI851881 SRE851881 TBA851881 TKW851881 TUS851881 UEO851881 UOK851881 UYG851881 VIC851881 VRY851881 WBU851881 WLQ851881 WVM851881 E917418 JA917417 SW917417 ACS917417 AMO917417 AWK917417 BGG917417 BQC917417 BZY917417 CJU917417 CTQ917417 DDM917417 DNI917417 DXE917417 EHA917417 EQW917417 FAS917417 FKO917417 FUK917417 GEG917417 GOC917417 GXY917417 HHU917417 HRQ917417 IBM917417 ILI917417 IVE917417 JFA917417 JOW917417 JYS917417 KIO917417 KSK917417 LCG917417 LMC917417 LVY917417 MFU917417 MPQ917417 MZM917417 NJI917417 NTE917417 ODA917417 OMW917417 OWS917417 PGO917417 PQK917417 QAG917417 QKC917417 QTY917417 RDU917417 RNQ917417 RXM917417 SHI917417 SRE917417 TBA917417 TKW917417 TUS917417 UEO917417 UOK917417 UYG917417 VIC917417 VRY917417 WBU917417 WLQ917417 WVM917417 E982954 JA982953 SW982953 ACS982953 AMO982953 AWK982953 BGG982953 BQC982953 BZY982953 CJU982953 CTQ982953 DDM982953 DNI982953 DXE982953 EHA982953 EQW982953 FAS982953 FKO982953 FUK982953 GEG982953 GOC982953 GXY982953 HHU982953 HRQ982953 IBM982953 ILI982953 IVE982953 JFA982953 JOW982953 JYS982953 KIO982953 KSK982953 LCG982953 LMC982953 LVY982953 MFU982953 MPQ982953 MZM982953 NJI982953 NTE982953 ODA982953 OMW982953 OWS982953 PGO982953 PQK982953 QAG982953 QKC982953 QTY982953 RDU982953 RNQ982953 RXM982953 SHI982953 SRE982953 TBA982953 TKW982953 TUS982953 UEO982953 UOK982953 UYG982953 VIC982953 VRY982953 WBU982953 WLQ982953 WVM982953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AP65432 KL65437 UH65437 AED65437 ANZ65437 AXV65437 BHR65437 BRN65437 CBJ65437 CLF65437 CVB65437 DEX65437 DOT65437 DYP65437 EIL65437 ESH65437 FCD65437 FLZ65437 FVV65437 GFR65437 GPN65437 GZJ65437 HJF65437 HTB65437 ICX65437 IMT65437 IWP65437 JGL65437 JQH65437 KAD65437 KJZ65437 KTV65437 LDR65437 LNN65437 LXJ65437 MHF65437 MRB65437 NAX65437 NKT65437 NUP65437 OEL65437 OOH65437 OYD65437 PHZ65437 PRV65437 QBR65437 QLN65437 QVJ65437 RFF65437 RPB65437 RYX65437 SIT65437 SSP65437 TCL65437 TMH65437 TWD65437 UFZ65437 UPV65437 UZR65437 VJN65437 VTJ65437 WDF65437 WNB65437 WWX65437 AP130968 KL130973 UH130973 AED130973 ANZ130973 AXV130973 BHR130973 BRN130973 CBJ130973 CLF130973 CVB130973 DEX130973 DOT130973 DYP130973 EIL130973 ESH130973 FCD130973 FLZ130973 FVV130973 GFR130973 GPN130973 GZJ130973 HJF130973 HTB130973 ICX130973 IMT130973 IWP130973 JGL130973 JQH130973 KAD130973 KJZ130973 KTV130973 LDR130973 LNN130973 LXJ130973 MHF130973 MRB130973 NAX130973 NKT130973 NUP130973 OEL130973 OOH130973 OYD130973 PHZ130973 PRV130973 QBR130973 QLN130973 QVJ130973 RFF130973 RPB130973 RYX130973 SIT130973 SSP130973 TCL130973 TMH130973 TWD130973 UFZ130973 UPV130973 UZR130973 VJN130973 VTJ130973 WDF130973 WNB130973 WWX130973 AP196504 KL196509 UH196509 AED196509 ANZ196509 AXV196509 BHR196509 BRN196509 CBJ196509 CLF196509 CVB196509 DEX196509 DOT196509 DYP196509 EIL196509 ESH196509 FCD196509 FLZ196509 FVV196509 GFR196509 GPN196509 GZJ196509 HJF196509 HTB196509 ICX196509 IMT196509 IWP196509 JGL196509 JQH196509 KAD196509 KJZ196509 KTV196509 LDR196509 LNN196509 LXJ196509 MHF196509 MRB196509 NAX196509 NKT196509 NUP196509 OEL196509 OOH196509 OYD196509 PHZ196509 PRV196509 QBR196509 QLN196509 QVJ196509 RFF196509 RPB196509 RYX196509 SIT196509 SSP196509 TCL196509 TMH196509 TWD196509 UFZ196509 UPV196509 UZR196509 VJN196509 VTJ196509 WDF196509 WNB196509 WWX196509 AP262040 KL262045 UH262045 AED262045 ANZ262045 AXV262045 BHR262045 BRN262045 CBJ262045 CLF262045 CVB262045 DEX262045 DOT262045 DYP262045 EIL262045 ESH262045 FCD262045 FLZ262045 FVV262045 GFR262045 GPN262045 GZJ262045 HJF262045 HTB262045 ICX262045 IMT262045 IWP262045 JGL262045 JQH262045 KAD262045 KJZ262045 KTV262045 LDR262045 LNN262045 LXJ262045 MHF262045 MRB262045 NAX262045 NKT262045 NUP262045 OEL262045 OOH262045 OYD262045 PHZ262045 PRV262045 QBR262045 QLN262045 QVJ262045 RFF262045 RPB262045 RYX262045 SIT262045 SSP262045 TCL262045 TMH262045 TWD262045 UFZ262045 UPV262045 UZR262045 VJN262045 VTJ262045 WDF262045 WNB262045 WWX262045 AP327576 KL327581 UH327581 AED327581 ANZ327581 AXV327581 BHR327581 BRN327581 CBJ327581 CLF327581 CVB327581 DEX327581 DOT327581 DYP327581 EIL327581 ESH327581 FCD327581 FLZ327581 FVV327581 GFR327581 GPN327581 GZJ327581 HJF327581 HTB327581 ICX327581 IMT327581 IWP327581 JGL327581 JQH327581 KAD327581 KJZ327581 KTV327581 LDR327581 LNN327581 LXJ327581 MHF327581 MRB327581 NAX327581 NKT327581 NUP327581 OEL327581 OOH327581 OYD327581 PHZ327581 PRV327581 QBR327581 QLN327581 QVJ327581 RFF327581 RPB327581 RYX327581 SIT327581 SSP327581 TCL327581 TMH327581 TWD327581 UFZ327581 UPV327581 UZR327581 VJN327581 VTJ327581 WDF327581 WNB327581 WWX327581 AP393112 KL393117 UH393117 AED393117 ANZ393117 AXV393117 BHR393117 BRN393117 CBJ393117 CLF393117 CVB393117 DEX393117 DOT393117 DYP393117 EIL393117 ESH393117 FCD393117 FLZ393117 FVV393117 GFR393117 GPN393117 GZJ393117 HJF393117 HTB393117 ICX393117 IMT393117 IWP393117 JGL393117 JQH393117 KAD393117 KJZ393117 KTV393117 LDR393117 LNN393117 LXJ393117 MHF393117 MRB393117 NAX393117 NKT393117 NUP393117 OEL393117 OOH393117 OYD393117 PHZ393117 PRV393117 QBR393117 QLN393117 QVJ393117 RFF393117 RPB393117 RYX393117 SIT393117 SSP393117 TCL393117 TMH393117 TWD393117 UFZ393117 UPV393117 UZR393117 VJN393117 VTJ393117 WDF393117 WNB393117 WWX393117 AP458648 KL458653 UH458653 AED458653 ANZ458653 AXV458653 BHR458653 BRN458653 CBJ458653 CLF458653 CVB458653 DEX458653 DOT458653 DYP458653 EIL458653 ESH458653 FCD458653 FLZ458653 FVV458653 GFR458653 GPN458653 GZJ458653 HJF458653 HTB458653 ICX458653 IMT458653 IWP458653 JGL458653 JQH458653 KAD458653 KJZ458653 KTV458653 LDR458653 LNN458653 LXJ458653 MHF458653 MRB458653 NAX458653 NKT458653 NUP458653 OEL458653 OOH458653 OYD458653 PHZ458653 PRV458653 QBR458653 QLN458653 QVJ458653 RFF458653 RPB458653 RYX458653 SIT458653 SSP458653 TCL458653 TMH458653 TWD458653 UFZ458653 UPV458653 UZR458653 VJN458653 VTJ458653 WDF458653 WNB458653 WWX458653 AP524184 KL524189 UH524189 AED524189 ANZ524189 AXV524189 BHR524189 BRN524189 CBJ524189 CLF524189 CVB524189 DEX524189 DOT524189 DYP524189 EIL524189 ESH524189 FCD524189 FLZ524189 FVV524189 GFR524189 GPN524189 GZJ524189 HJF524189 HTB524189 ICX524189 IMT524189 IWP524189 JGL524189 JQH524189 KAD524189 KJZ524189 KTV524189 LDR524189 LNN524189 LXJ524189 MHF524189 MRB524189 NAX524189 NKT524189 NUP524189 OEL524189 OOH524189 OYD524189 PHZ524189 PRV524189 QBR524189 QLN524189 QVJ524189 RFF524189 RPB524189 RYX524189 SIT524189 SSP524189 TCL524189 TMH524189 TWD524189 UFZ524189 UPV524189 UZR524189 VJN524189 VTJ524189 WDF524189 WNB524189 WWX524189 AP589720 KL589725 UH589725 AED589725 ANZ589725 AXV589725 BHR589725 BRN589725 CBJ589725 CLF589725 CVB589725 DEX589725 DOT589725 DYP589725 EIL589725 ESH589725 FCD589725 FLZ589725 FVV589725 GFR589725 GPN589725 GZJ589725 HJF589725 HTB589725 ICX589725 IMT589725 IWP589725 JGL589725 JQH589725 KAD589725 KJZ589725 KTV589725 LDR589725 LNN589725 LXJ589725 MHF589725 MRB589725 NAX589725 NKT589725 NUP589725 OEL589725 OOH589725 OYD589725 PHZ589725 PRV589725 QBR589725 QLN589725 QVJ589725 RFF589725 RPB589725 RYX589725 SIT589725 SSP589725 TCL589725 TMH589725 TWD589725 UFZ589725 UPV589725 UZR589725 VJN589725 VTJ589725 WDF589725 WNB589725 WWX589725 AP655256 KL655261 UH655261 AED655261 ANZ655261 AXV655261 BHR655261 BRN655261 CBJ655261 CLF655261 CVB655261 DEX655261 DOT655261 DYP655261 EIL655261 ESH655261 FCD655261 FLZ655261 FVV655261 GFR655261 GPN655261 GZJ655261 HJF655261 HTB655261 ICX655261 IMT655261 IWP655261 JGL655261 JQH655261 KAD655261 KJZ655261 KTV655261 LDR655261 LNN655261 LXJ655261 MHF655261 MRB655261 NAX655261 NKT655261 NUP655261 OEL655261 OOH655261 OYD655261 PHZ655261 PRV655261 QBR655261 QLN655261 QVJ655261 RFF655261 RPB655261 RYX655261 SIT655261 SSP655261 TCL655261 TMH655261 TWD655261 UFZ655261 UPV655261 UZR655261 VJN655261 VTJ655261 WDF655261 WNB655261 WWX655261 AP720792 KL720797 UH720797 AED720797 ANZ720797 AXV720797 BHR720797 BRN720797 CBJ720797 CLF720797 CVB720797 DEX720797 DOT720797 DYP720797 EIL720797 ESH720797 FCD720797 FLZ720797 FVV720797 GFR720797 GPN720797 GZJ720797 HJF720797 HTB720797 ICX720797 IMT720797 IWP720797 JGL720797 JQH720797 KAD720797 KJZ720797 KTV720797 LDR720797 LNN720797 LXJ720797 MHF720797 MRB720797 NAX720797 NKT720797 NUP720797 OEL720797 OOH720797 OYD720797 PHZ720797 PRV720797 QBR720797 QLN720797 QVJ720797 RFF720797 RPB720797 RYX720797 SIT720797 SSP720797 TCL720797 TMH720797 TWD720797 UFZ720797 UPV720797 UZR720797 VJN720797 VTJ720797 WDF720797 WNB720797 WWX720797 AP786328 KL786333 UH786333 AED786333 ANZ786333 AXV786333 BHR786333 BRN786333 CBJ786333 CLF786333 CVB786333 DEX786333 DOT786333 DYP786333 EIL786333 ESH786333 FCD786333 FLZ786333 FVV786333 GFR786333 GPN786333 GZJ786333 HJF786333 HTB786333 ICX786333 IMT786333 IWP786333 JGL786333 JQH786333 KAD786333 KJZ786333 KTV786333 LDR786333 LNN786333 LXJ786333 MHF786333 MRB786333 NAX786333 NKT786333 NUP786333 OEL786333 OOH786333 OYD786333 PHZ786333 PRV786333 QBR786333 QLN786333 QVJ786333 RFF786333 RPB786333 RYX786333 SIT786333 SSP786333 TCL786333 TMH786333 TWD786333 UFZ786333 UPV786333 UZR786333 VJN786333 VTJ786333 WDF786333 WNB786333 WWX786333 AP851864 KL851869 UH851869 AED851869 ANZ851869 AXV851869 BHR851869 BRN851869 CBJ851869 CLF851869 CVB851869 DEX851869 DOT851869 DYP851869 EIL851869 ESH851869 FCD851869 FLZ851869 FVV851869 GFR851869 GPN851869 GZJ851869 HJF851869 HTB851869 ICX851869 IMT851869 IWP851869 JGL851869 JQH851869 KAD851869 KJZ851869 KTV851869 LDR851869 LNN851869 LXJ851869 MHF851869 MRB851869 NAX851869 NKT851869 NUP851869 OEL851869 OOH851869 OYD851869 PHZ851869 PRV851869 QBR851869 QLN851869 QVJ851869 RFF851869 RPB851869 RYX851869 SIT851869 SSP851869 TCL851869 TMH851869 TWD851869 UFZ851869 UPV851869 UZR851869 VJN851869 VTJ851869 WDF851869 WNB851869 WWX851869 AP917400 KL917405 UH917405 AED917405 ANZ917405 AXV917405 BHR917405 BRN917405 CBJ917405 CLF917405 CVB917405 DEX917405 DOT917405 DYP917405 EIL917405 ESH917405 FCD917405 FLZ917405 FVV917405 GFR917405 GPN917405 GZJ917405 HJF917405 HTB917405 ICX917405 IMT917405 IWP917405 JGL917405 JQH917405 KAD917405 KJZ917405 KTV917405 LDR917405 LNN917405 LXJ917405 MHF917405 MRB917405 NAX917405 NKT917405 NUP917405 OEL917405 OOH917405 OYD917405 PHZ917405 PRV917405 QBR917405 QLN917405 QVJ917405 RFF917405 RPB917405 RYX917405 SIT917405 SSP917405 TCL917405 TMH917405 TWD917405 UFZ917405 UPV917405 UZR917405 VJN917405 VTJ917405 WDF917405 WNB917405 WWX917405 AP982936 KL982941 UH982941 AED982941 ANZ982941 AXV982941 BHR982941 BRN982941 CBJ982941 CLF982941 CVB982941 DEX982941 DOT982941 DYP982941 EIL982941 ESH982941 FCD982941 FLZ982941 FVV982941 GFR982941 GPN982941 GZJ982941 HJF982941 HTB982941 ICX982941 IMT982941 IWP982941 JGL982941 JQH982941 KAD982941 KJZ982941 KTV982941 LDR982941 LNN982941 LXJ982941 MHF982941 MRB982941 NAX982941 NKT982941 NUP982941 OEL982941 OOH982941 OYD982941 PHZ982941 PRV982941 QBR982941 QLN982941 QVJ982941 RFF982941 RPB982941 RYX982941 SIT982941 SSP982941 TCL982941 TMH982941 TWD982941 UFZ982941 UPV982941 UZR982941 VJN982941 VTJ982941 WDF982941 WNB982941 WWX982941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E65460:E65461 JA65459:JA65460 SW65459:SW65460 ACS65459:ACS65460 AMO65459:AMO65460 AWK65459:AWK65460 BGG65459:BGG65460 BQC65459:BQC65460 BZY65459:BZY65460 CJU65459:CJU65460 CTQ65459:CTQ65460 DDM65459:DDM65460 DNI65459:DNI65460 DXE65459:DXE65460 EHA65459:EHA65460 EQW65459:EQW65460 FAS65459:FAS65460 FKO65459:FKO65460 FUK65459:FUK65460 GEG65459:GEG65460 GOC65459:GOC65460 GXY65459:GXY65460 HHU65459:HHU65460 HRQ65459:HRQ65460 IBM65459:IBM65460 ILI65459:ILI65460 IVE65459:IVE65460 JFA65459:JFA65460 JOW65459:JOW65460 JYS65459:JYS65460 KIO65459:KIO65460 KSK65459:KSK65460 LCG65459:LCG65460 LMC65459:LMC65460 LVY65459:LVY65460 MFU65459:MFU65460 MPQ65459:MPQ65460 MZM65459:MZM65460 NJI65459:NJI65460 NTE65459:NTE65460 ODA65459:ODA65460 OMW65459:OMW65460 OWS65459:OWS65460 PGO65459:PGO65460 PQK65459:PQK65460 QAG65459:QAG65460 QKC65459:QKC65460 QTY65459:QTY65460 RDU65459:RDU65460 RNQ65459:RNQ65460 RXM65459:RXM65460 SHI65459:SHI65460 SRE65459:SRE65460 TBA65459:TBA65460 TKW65459:TKW65460 TUS65459:TUS65460 UEO65459:UEO65460 UOK65459:UOK65460 UYG65459:UYG65460 VIC65459:VIC65460 VRY65459:VRY65460 WBU65459:WBU65460 WLQ65459:WLQ65460 WVM65459:WVM65460 E130996:E130997 JA130995:JA130996 SW130995:SW130996 ACS130995:ACS130996 AMO130995:AMO130996 AWK130995:AWK130996 BGG130995:BGG130996 BQC130995:BQC130996 BZY130995:BZY130996 CJU130995:CJU130996 CTQ130995:CTQ130996 DDM130995:DDM130996 DNI130995:DNI130996 DXE130995:DXE130996 EHA130995:EHA130996 EQW130995:EQW130996 FAS130995:FAS130996 FKO130995:FKO130996 FUK130995:FUK130996 GEG130995:GEG130996 GOC130995:GOC130996 GXY130995:GXY130996 HHU130995:HHU130996 HRQ130995:HRQ130996 IBM130995:IBM130996 ILI130995:ILI130996 IVE130995:IVE130996 JFA130995:JFA130996 JOW130995:JOW130996 JYS130995:JYS130996 KIO130995:KIO130996 KSK130995:KSK130996 LCG130995:LCG130996 LMC130995:LMC130996 LVY130995:LVY130996 MFU130995:MFU130996 MPQ130995:MPQ130996 MZM130995:MZM130996 NJI130995:NJI130996 NTE130995:NTE130996 ODA130995:ODA130996 OMW130995:OMW130996 OWS130995:OWS130996 PGO130995:PGO130996 PQK130995:PQK130996 QAG130995:QAG130996 QKC130995:QKC130996 QTY130995:QTY130996 RDU130995:RDU130996 RNQ130995:RNQ130996 RXM130995:RXM130996 SHI130995:SHI130996 SRE130995:SRE130996 TBA130995:TBA130996 TKW130995:TKW130996 TUS130995:TUS130996 UEO130995:UEO130996 UOK130995:UOK130996 UYG130995:UYG130996 VIC130995:VIC130996 VRY130995:VRY130996 WBU130995:WBU130996 WLQ130995:WLQ130996 WVM130995:WVM130996 E196532:E196533 JA196531:JA196532 SW196531:SW196532 ACS196531:ACS196532 AMO196531:AMO196532 AWK196531:AWK196532 BGG196531:BGG196532 BQC196531:BQC196532 BZY196531:BZY196532 CJU196531:CJU196532 CTQ196531:CTQ196532 DDM196531:DDM196532 DNI196531:DNI196532 DXE196531:DXE196532 EHA196531:EHA196532 EQW196531:EQW196532 FAS196531:FAS196532 FKO196531:FKO196532 FUK196531:FUK196532 GEG196531:GEG196532 GOC196531:GOC196532 GXY196531:GXY196532 HHU196531:HHU196532 HRQ196531:HRQ196532 IBM196531:IBM196532 ILI196531:ILI196532 IVE196531:IVE196532 JFA196531:JFA196532 JOW196531:JOW196532 JYS196531:JYS196532 KIO196531:KIO196532 KSK196531:KSK196532 LCG196531:LCG196532 LMC196531:LMC196532 LVY196531:LVY196532 MFU196531:MFU196532 MPQ196531:MPQ196532 MZM196531:MZM196532 NJI196531:NJI196532 NTE196531:NTE196532 ODA196531:ODA196532 OMW196531:OMW196532 OWS196531:OWS196532 PGO196531:PGO196532 PQK196531:PQK196532 QAG196531:QAG196532 QKC196531:QKC196532 QTY196531:QTY196532 RDU196531:RDU196532 RNQ196531:RNQ196532 RXM196531:RXM196532 SHI196531:SHI196532 SRE196531:SRE196532 TBA196531:TBA196532 TKW196531:TKW196532 TUS196531:TUS196532 UEO196531:UEO196532 UOK196531:UOK196532 UYG196531:UYG196532 VIC196531:VIC196532 VRY196531:VRY196532 WBU196531:WBU196532 WLQ196531:WLQ196532 WVM196531:WVM196532 E262068:E262069 JA262067:JA262068 SW262067:SW262068 ACS262067:ACS262068 AMO262067:AMO262068 AWK262067:AWK262068 BGG262067:BGG262068 BQC262067:BQC262068 BZY262067:BZY262068 CJU262067:CJU262068 CTQ262067:CTQ262068 DDM262067:DDM262068 DNI262067:DNI262068 DXE262067:DXE262068 EHA262067:EHA262068 EQW262067:EQW262068 FAS262067:FAS262068 FKO262067:FKO262068 FUK262067:FUK262068 GEG262067:GEG262068 GOC262067:GOC262068 GXY262067:GXY262068 HHU262067:HHU262068 HRQ262067:HRQ262068 IBM262067:IBM262068 ILI262067:ILI262068 IVE262067:IVE262068 JFA262067:JFA262068 JOW262067:JOW262068 JYS262067:JYS262068 KIO262067:KIO262068 KSK262067:KSK262068 LCG262067:LCG262068 LMC262067:LMC262068 LVY262067:LVY262068 MFU262067:MFU262068 MPQ262067:MPQ262068 MZM262067:MZM262068 NJI262067:NJI262068 NTE262067:NTE262068 ODA262067:ODA262068 OMW262067:OMW262068 OWS262067:OWS262068 PGO262067:PGO262068 PQK262067:PQK262068 QAG262067:QAG262068 QKC262067:QKC262068 QTY262067:QTY262068 RDU262067:RDU262068 RNQ262067:RNQ262068 RXM262067:RXM262068 SHI262067:SHI262068 SRE262067:SRE262068 TBA262067:TBA262068 TKW262067:TKW262068 TUS262067:TUS262068 UEO262067:UEO262068 UOK262067:UOK262068 UYG262067:UYG262068 VIC262067:VIC262068 VRY262067:VRY262068 WBU262067:WBU262068 WLQ262067:WLQ262068 WVM262067:WVM262068 E327604:E327605 JA327603:JA327604 SW327603:SW327604 ACS327603:ACS327604 AMO327603:AMO327604 AWK327603:AWK327604 BGG327603:BGG327604 BQC327603:BQC327604 BZY327603:BZY327604 CJU327603:CJU327604 CTQ327603:CTQ327604 DDM327603:DDM327604 DNI327603:DNI327604 DXE327603:DXE327604 EHA327603:EHA327604 EQW327603:EQW327604 FAS327603:FAS327604 FKO327603:FKO327604 FUK327603:FUK327604 GEG327603:GEG327604 GOC327603:GOC327604 GXY327603:GXY327604 HHU327603:HHU327604 HRQ327603:HRQ327604 IBM327603:IBM327604 ILI327603:ILI327604 IVE327603:IVE327604 JFA327603:JFA327604 JOW327603:JOW327604 JYS327603:JYS327604 KIO327603:KIO327604 KSK327603:KSK327604 LCG327603:LCG327604 LMC327603:LMC327604 LVY327603:LVY327604 MFU327603:MFU327604 MPQ327603:MPQ327604 MZM327603:MZM327604 NJI327603:NJI327604 NTE327603:NTE327604 ODA327603:ODA327604 OMW327603:OMW327604 OWS327603:OWS327604 PGO327603:PGO327604 PQK327603:PQK327604 QAG327603:QAG327604 QKC327603:QKC327604 QTY327603:QTY327604 RDU327603:RDU327604 RNQ327603:RNQ327604 RXM327603:RXM327604 SHI327603:SHI327604 SRE327603:SRE327604 TBA327603:TBA327604 TKW327603:TKW327604 TUS327603:TUS327604 UEO327603:UEO327604 UOK327603:UOK327604 UYG327603:UYG327604 VIC327603:VIC327604 VRY327603:VRY327604 WBU327603:WBU327604 WLQ327603:WLQ327604 WVM327603:WVM327604 E393140:E393141 JA393139:JA393140 SW393139:SW393140 ACS393139:ACS393140 AMO393139:AMO393140 AWK393139:AWK393140 BGG393139:BGG393140 BQC393139:BQC393140 BZY393139:BZY393140 CJU393139:CJU393140 CTQ393139:CTQ393140 DDM393139:DDM393140 DNI393139:DNI393140 DXE393139:DXE393140 EHA393139:EHA393140 EQW393139:EQW393140 FAS393139:FAS393140 FKO393139:FKO393140 FUK393139:FUK393140 GEG393139:GEG393140 GOC393139:GOC393140 GXY393139:GXY393140 HHU393139:HHU393140 HRQ393139:HRQ393140 IBM393139:IBM393140 ILI393139:ILI393140 IVE393139:IVE393140 JFA393139:JFA393140 JOW393139:JOW393140 JYS393139:JYS393140 KIO393139:KIO393140 KSK393139:KSK393140 LCG393139:LCG393140 LMC393139:LMC393140 LVY393139:LVY393140 MFU393139:MFU393140 MPQ393139:MPQ393140 MZM393139:MZM393140 NJI393139:NJI393140 NTE393139:NTE393140 ODA393139:ODA393140 OMW393139:OMW393140 OWS393139:OWS393140 PGO393139:PGO393140 PQK393139:PQK393140 QAG393139:QAG393140 QKC393139:QKC393140 QTY393139:QTY393140 RDU393139:RDU393140 RNQ393139:RNQ393140 RXM393139:RXM393140 SHI393139:SHI393140 SRE393139:SRE393140 TBA393139:TBA393140 TKW393139:TKW393140 TUS393139:TUS393140 UEO393139:UEO393140 UOK393139:UOK393140 UYG393139:UYG393140 VIC393139:VIC393140 VRY393139:VRY393140 WBU393139:WBU393140 WLQ393139:WLQ393140 WVM393139:WVM393140 E458676:E458677 JA458675:JA458676 SW458675:SW458676 ACS458675:ACS458676 AMO458675:AMO458676 AWK458675:AWK458676 BGG458675:BGG458676 BQC458675:BQC458676 BZY458675:BZY458676 CJU458675:CJU458676 CTQ458675:CTQ458676 DDM458675:DDM458676 DNI458675:DNI458676 DXE458675:DXE458676 EHA458675:EHA458676 EQW458675:EQW458676 FAS458675:FAS458676 FKO458675:FKO458676 FUK458675:FUK458676 GEG458675:GEG458676 GOC458675:GOC458676 GXY458675:GXY458676 HHU458675:HHU458676 HRQ458675:HRQ458676 IBM458675:IBM458676 ILI458675:ILI458676 IVE458675:IVE458676 JFA458675:JFA458676 JOW458675:JOW458676 JYS458675:JYS458676 KIO458675:KIO458676 KSK458675:KSK458676 LCG458675:LCG458676 LMC458675:LMC458676 LVY458675:LVY458676 MFU458675:MFU458676 MPQ458675:MPQ458676 MZM458675:MZM458676 NJI458675:NJI458676 NTE458675:NTE458676 ODA458675:ODA458676 OMW458675:OMW458676 OWS458675:OWS458676 PGO458675:PGO458676 PQK458675:PQK458676 QAG458675:QAG458676 QKC458675:QKC458676 QTY458675:QTY458676 RDU458675:RDU458676 RNQ458675:RNQ458676 RXM458675:RXM458676 SHI458675:SHI458676 SRE458675:SRE458676 TBA458675:TBA458676 TKW458675:TKW458676 TUS458675:TUS458676 UEO458675:UEO458676 UOK458675:UOK458676 UYG458675:UYG458676 VIC458675:VIC458676 VRY458675:VRY458676 WBU458675:WBU458676 WLQ458675:WLQ458676 WVM458675:WVM458676 E524212:E524213 JA524211:JA524212 SW524211:SW524212 ACS524211:ACS524212 AMO524211:AMO524212 AWK524211:AWK524212 BGG524211:BGG524212 BQC524211:BQC524212 BZY524211:BZY524212 CJU524211:CJU524212 CTQ524211:CTQ524212 DDM524211:DDM524212 DNI524211:DNI524212 DXE524211:DXE524212 EHA524211:EHA524212 EQW524211:EQW524212 FAS524211:FAS524212 FKO524211:FKO524212 FUK524211:FUK524212 GEG524211:GEG524212 GOC524211:GOC524212 GXY524211:GXY524212 HHU524211:HHU524212 HRQ524211:HRQ524212 IBM524211:IBM524212 ILI524211:ILI524212 IVE524211:IVE524212 JFA524211:JFA524212 JOW524211:JOW524212 JYS524211:JYS524212 KIO524211:KIO524212 KSK524211:KSK524212 LCG524211:LCG524212 LMC524211:LMC524212 LVY524211:LVY524212 MFU524211:MFU524212 MPQ524211:MPQ524212 MZM524211:MZM524212 NJI524211:NJI524212 NTE524211:NTE524212 ODA524211:ODA524212 OMW524211:OMW524212 OWS524211:OWS524212 PGO524211:PGO524212 PQK524211:PQK524212 QAG524211:QAG524212 QKC524211:QKC524212 QTY524211:QTY524212 RDU524211:RDU524212 RNQ524211:RNQ524212 RXM524211:RXM524212 SHI524211:SHI524212 SRE524211:SRE524212 TBA524211:TBA524212 TKW524211:TKW524212 TUS524211:TUS524212 UEO524211:UEO524212 UOK524211:UOK524212 UYG524211:UYG524212 VIC524211:VIC524212 VRY524211:VRY524212 WBU524211:WBU524212 WLQ524211:WLQ524212 WVM524211:WVM524212 E589748:E589749 JA589747:JA589748 SW589747:SW589748 ACS589747:ACS589748 AMO589747:AMO589748 AWK589747:AWK589748 BGG589747:BGG589748 BQC589747:BQC589748 BZY589747:BZY589748 CJU589747:CJU589748 CTQ589747:CTQ589748 DDM589747:DDM589748 DNI589747:DNI589748 DXE589747:DXE589748 EHA589747:EHA589748 EQW589747:EQW589748 FAS589747:FAS589748 FKO589747:FKO589748 FUK589747:FUK589748 GEG589747:GEG589748 GOC589747:GOC589748 GXY589747:GXY589748 HHU589747:HHU589748 HRQ589747:HRQ589748 IBM589747:IBM589748 ILI589747:ILI589748 IVE589747:IVE589748 JFA589747:JFA589748 JOW589747:JOW589748 JYS589747:JYS589748 KIO589747:KIO589748 KSK589747:KSK589748 LCG589747:LCG589748 LMC589747:LMC589748 LVY589747:LVY589748 MFU589747:MFU589748 MPQ589747:MPQ589748 MZM589747:MZM589748 NJI589747:NJI589748 NTE589747:NTE589748 ODA589747:ODA589748 OMW589747:OMW589748 OWS589747:OWS589748 PGO589747:PGO589748 PQK589747:PQK589748 QAG589747:QAG589748 QKC589747:QKC589748 QTY589747:QTY589748 RDU589747:RDU589748 RNQ589747:RNQ589748 RXM589747:RXM589748 SHI589747:SHI589748 SRE589747:SRE589748 TBA589747:TBA589748 TKW589747:TKW589748 TUS589747:TUS589748 UEO589747:UEO589748 UOK589747:UOK589748 UYG589747:UYG589748 VIC589747:VIC589748 VRY589747:VRY589748 WBU589747:WBU589748 WLQ589747:WLQ589748 WVM589747:WVM589748 E655284:E655285 JA655283:JA655284 SW655283:SW655284 ACS655283:ACS655284 AMO655283:AMO655284 AWK655283:AWK655284 BGG655283:BGG655284 BQC655283:BQC655284 BZY655283:BZY655284 CJU655283:CJU655284 CTQ655283:CTQ655284 DDM655283:DDM655284 DNI655283:DNI655284 DXE655283:DXE655284 EHA655283:EHA655284 EQW655283:EQW655284 FAS655283:FAS655284 FKO655283:FKO655284 FUK655283:FUK655284 GEG655283:GEG655284 GOC655283:GOC655284 GXY655283:GXY655284 HHU655283:HHU655284 HRQ655283:HRQ655284 IBM655283:IBM655284 ILI655283:ILI655284 IVE655283:IVE655284 JFA655283:JFA655284 JOW655283:JOW655284 JYS655283:JYS655284 KIO655283:KIO655284 KSK655283:KSK655284 LCG655283:LCG655284 LMC655283:LMC655284 LVY655283:LVY655284 MFU655283:MFU655284 MPQ655283:MPQ655284 MZM655283:MZM655284 NJI655283:NJI655284 NTE655283:NTE655284 ODA655283:ODA655284 OMW655283:OMW655284 OWS655283:OWS655284 PGO655283:PGO655284 PQK655283:PQK655284 QAG655283:QAG655284 QKC655283:QKC655284 QTY655283:QTY655284 RDU655283:RDU655284 RNQ655283:RNQ655284 RXM655283:RXM655284 SHI655283:SHI655284 SRE655283:SRE655284 TBA655283:TBA655284 TKW655283:TKW655284 TUS655283:TUS655284 UEO655283:UEO655284 UOK655283:UOK655284 UYG655283:UYG655284 VIC655283:VIC655284 VRY655283:VRY655284 WBU655283:WBU655284 WLQ655283:WLQ655284 WVM655283:WVM655284 E720820:E720821 JA720819:JA720820 SW720819:SW720820 ACS720819:ACS720820 AMO720819:AMO720820 AWK720819:AWK720820 BGG720819:BGG720820 BQC720819:BQC720820 BZY720819:BZY720820 CJU720819:CJU720820 CTQ720819:CTQ720820 DDM720819:DDM720820 DNI720819:DNI720820 DXE720819:DXE720820 EHA720819:EHA720820 EQW720819:EQW720820 FAS720819:FAS720820 FKO720819:FKO720820 FUK720819:FUK720820 GEG720819:GEG720820 GOC720819:GOC720820 GXY720819:GXY720820 HHU720819:HHU720820 HRQ720819:HRQ720820 IBM720819:IBM720820 ILI720819:ILI720820 IVE720819:IVE720820 JFA720819:JFA720820 JOW720819:JOW720820 JYS720819:JYS720820 KIO720819:KIO720820 KSK720819:KSK720820 LCG720819:LCG720820 LMC720819:LMC720820 LVY720819:LVY720820 MFU720819:MFU720820 MPQ720819:MPQ720820 MZM720819:MZM720820 NJI720819:NJI720820 NTE720819:NTE720820 ODA720819:ODA720820 OMW720819:OMW720820 OWS720819:OWS720820 PGO720819:PGO720820 PQK720819:PQK720820 QAG720819:QAG720820 QKC720819:QKC720820 QTY720819:QTY720820 RDU720819:RDU720820 RNQ720819:RNQ720820 RXM720819:RXM720820 SHI720819:SHI720820 SRE720819:SRE720820 TBA720819:TBA720820 TKW720819:TKW720820 TUS720819:TUS720820 UEO720819:UEO720820 UOK720819:UOK720820 UYG720819:UYG720820 VIC720819:VIC720820 VRY720819:VRY720820 WBU720819:WBU720820 WLQ720819:WLQ720820 WVM720819:WVM720820 E786356:E786357 JA786355:JA786356 SW786355:SW786356 ACS786355:ACS786356 AMO786355:AMO786356 AWK786355:AWK786356 BGG786355:BGG786356 BQC786355:BQC786356 BZY786355:BZY786356 CJU786355:CJU786356 CTQ786355:CTQ786356 DDM786355:DDM786356 DNI786355:DNI786356 DXE786355:DXE786356 EHA786355:EHA786356 EQW786355:EQW786356 FAS786355:FAS786356 FKO786355:FKO786356 FUK786355:FUK786356 GEG786355:GEG786356 GOC786355:GOC786356 GXY786355:GXY786356 HHU786355:HHU786356 HRQ786355:HRQ786356 IBM786355:IBM786356 ILI786355:ILI786356 IVE786355:IVE786356 JFA786355:JFA786356 JOW786355:JOW786356 JYS786355:JYS786356 KIO786355:KIO786356 KSK786355:KSK786356 LCG786355:LCG786356 LMC786355:LMC786356 LVY786355:LVY786356 MFU786355:MFU786356 MPQ786355:MPQ786356 MZM786355:MZM786356 NJI786355:NJI786356 NTE786355:NTE786356 ODA786355:ODA786356 OMW786355:OMW786356 OWS786355:OWS786356 PGO786355:PGO786356 PQK786355:PQK786356 QAG786355:QAG786356 QKC786355:QKC786356 QTY786355:QTY786356 RDU786355:RDU786356 RNQ786355:RNQ786356 RXM786355:RXM786356 SHI786355:SHI786356 SRE786355:SRE786356 TBA786355:TBA786356 TKW786355:TKW786356 TUS786355:TUS786356 UEO786355:UEO786356 UOK786355:UOK786356 UYG786355:UYG786356 VIC786355:VIC786356 VRY786355:VRY786356 WBU786355:WBU786356 WLQ786355:WLQ786356 WVM786355:WVM786356 E851892:E851893 JA851891:JA851892 SW851891:SW851892 ACS851891:ACS851892 AMO851891:AMO851892 AWK851891:AWK851892 BGG851891:BGG851892 BQC851891:BQC851892 BZY851891:BZY851892 CJU851891:CJU851892 CTQ851891:CTQ851892 DDM851891:DDM851892 DNI851891:DNI851892 DXE851891:DXE851892 EHA851891:EHA851892 EQW851891:EQW851892 FAS851891:FAS851892 FKO851891:FKO851892 FUK851891:FUK851892 GEG851891:GEG851892 GOC851891:GOC851892 GXY851891:GXY851892 HHU851891:HHU851892 HRQ851891:HRQ851892 IBM851891:IBM851892 ILI851891:ILI851892 IVE851891:IVE851892 JFA851891:JFA851892 JOW851891:JOW851892 JYS851891:JYS851892 KIO851891:KIO851892 KSK851891:KSK851892 LCG851891:LCG851892 LMC851891:LMC851892 LVY851891:LVY851892 MFU851891:MFU851892 MPQ851891:MPQ851892 MZM851891:MZM851892 NJI851891:NJI851892 NTE851891:NTE851892 ODA851891:ODA851892 OMW851891:OMW851892 OWS851891:OWS851892 PGO851891:PGO851892 PQK851891:PQK851892 QAG851891:QAG851892 QKC851891:QKC851892 QTY851891:QTY851892 RDU851891:RDU851892 RNQ851891:RNQ851892 RXM851891:RXM851892 SHI851891:SHI851892 SRE851891:SRE851892 TBA851891:TBA851892 TKW851891:TKW851892 TUS851891:TUS851892 UEO851891:UEO851892 UOK851891:UOK851892 UYG851891:UYG851892 VIC851891:VIC851892 VRY851891:VRY851892 WBU851891:WBU851892 WLQ851891:WLQ851892 WVM851891:WVM851892 E917428:E917429 JA917427:JA917428 SW917427:SW917428 ACS917427:ACS917428 AMO917427:AMO917428 AWK917427:AWK917428 BGG917427:BGG917428 BQC917427:BQC917428 BZY917427:BZY917428 CJU917427:CJU917428 CTQ917427:CTQ917428 DDM917427:DDM917428 DNI917427:DNI917428 DXE917427:DXE917428 EHA917427:EHA917428 EQW917427:EQW917428 FAS917427:FAS917428 FKO917427:FKO917428 FUK917427:FUK917428 GEG917427:GEG917428 GOC917427:GOC917428 GXY917427:GXY917428 HHU917427:HHU917428 HRQ917427:HRQ917428 IBM917427:IBM917428 ILI917427:ILI917428 IVE917427:IVE917428 JFA917427:JFA917428 JOW917427:JOW917428 JYS917427:JYS917428 KIO917427:KIO917428 KSK917427:KSK917428 LCG917427:LCG917428 LMC917427:LMC917428 LVY917427:LVY917428 MFU917427:MFU917428 MPQ917427:MPQ917428 MZM917427:MZM917428 NJI917427:NJI917428 NTE917427:NTE917428 ODA917427:ODA917428 OMW917427:OMW917428 OWS917427:OWS917428 PGO917427:PGO917428 PQK917427:PQK917428 QAG917427:QAG917428 QKC917427:QKC917428 QTY917427:QTY917428 RDU917427:RDU917428 RNQ917427:RNQ917428 RXM917427:RXM917428 SHI917427:SHI917428 SRE917427:SRE917428 TBA917427:TBA917428 TKW917427:TKW917428 TUS917427:TUS917428 UEO917427:UEO917428 UOK917427:UOK917428 UYG917427:UYG917428 VIC917427:VIC917428 VRY917427:VRY917428 WBU917427:WBU917428 WLQ917427:WLQ917428 WVM917427:WVM917428 E982964:E982965 JA982963:JA982964 SW982963:SW982964 ACS982963:ACS982964 AMO982963:AMO982964 AWK982963:AWK982964 BGG982963:BGG982964 BQC982963:BQC982964 BZY982963:BZY982964 CJU982963:CJU982964 CTQ982963:CTQ982964 DDM982963:DDM982964 DNI982963:DNI982964 DXE982963:DXE982964 EHA982963:EHA982964 EQW982963:EQW982964 FAS982963:FAS982964 FKO982963:FKO982964 FUK982963:FUK982964 GEG982963:GEG982964 GOC982963:GOC982964 GXY982963:GXY982964 HHU982963:HHU982964 HRQ982963:HRQ982964 IBM982963:IBM982964 ILI982963:ILI982964 IVE982963:IVE982964 JFA982963:JFA982964 JOW982963:JOW982964 JYS982963:JYS982964 KIO982963:KIO982964 KSK982963:KSK982964 LCG982963:LCG982964 LMC982963:LMC982964 LVY982963:LVY982964 MFU982963:MFU982964 MPQ982963:MPQ982964 MZM982963:MZM982964 NJI982963:NJI982964 NTE982963:NTE982964 ODA982963:ODA982964 OMW982963:OMW982964 OWS982963:OWS982964 PGO982963:PGO982964 PQK982963:PQK982964 QAG982963:QAG982964 QKC982963:QKC982964 QTY982963:QTY982964 RDU982963:RDU982964 RNQ982963:RNQ982964 RXM982963:RXM982964 SHI982963:SHI982964 SRE982963:SRE982964 TBA982963:TBA982964 TKW982963:TKW982964 TUS982963:TUS982964 UEO982963:UEO982964 UOK982963:UOK982964 UYG982963:UYG982964 VIC982963:VIC982964 VRY982963:VRY982964 WBU982963:WBU982964 WLQ982963:WLQ982964 WVM982963:WVM982964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AP65448 KL65453 UH65453 AED65453 ANZ65453 AXV65453 BHR65453 BRN65453 CBJ65453 CLF65453 CVB65453 DEX65453 DOT65453 DYP65453 EIL65453 ESH65453 FCD65453 FLZ65453 FVV65453 GFR65453 GPN65453 GZJ65453 HJF65453 HTB65453 ICX65453 IMT65453 IWP65453 JGL65453 JQH65453 KAD65453 KJZ65453 KTV65453 LDR65453 LNN65453 LXJ65453 MHF65453 MRB65453 NAX65453 NKT65453 NUP65453 OEL65453 OOH65453 OYD65453 PHZ65453 PRV65453 QBR65453 QLN65453 QVJ65453 RFF65453 RPB65453 RYX65453 SIT65453 SSP65453 TCL65453 TMH65453 TWD65453 UFZ65453 UPV65453 UZR65453 VJN65453 VTJ65453 WDF65453 WNB65453 WWX65453 AP130984 KL130989 UH130989 AED130989 ANZ130989 AXV130989 BHR130989 BRN130989 CBJ130989 CLF130989 CVB130989 DEX130989 DOT130989 DYP130989 EIL130989 ESH130989 FCD130989 FLZ130989 FVV130989 GFR130989 GPN130989 GZJ130989 HJF130989 HTB130989 ICX130989 IMT130989 IWP130989 JGL130989 JQH130989 KAD130989 KJZ130989 KTV130989 LDR130989 LNN130989 LXJ130989 MHF130989 MRB130989 NAX130989 NKT130989 NUP130989 OEL130989 OOH130989 OYD130989 PHZ130989 PRV130989 QBR130989 QLN130989 QVJ130989 RFF130989 RPB130989 RYX130989 SIT130989 SSP130989 TCL130989 TMH130989 TWD130989 UFZ130989 UPV130989 UZR130989 VJN130989 VTJ130989 WDF130989 WNB130989 WWX130989 AP196520 KL196525 UH196525 AED196525 ANZ196525 AXV196525 BHR196525 BRN196525 CBJ196525 CLF196525 CVB196525 DEX196525 DOT196525 DYP196525 EIL196525 ESH196525 FCD196525 FLZ196525 FVV196525 GFR196525 GPN196525 GZJ196525 HJF196525 HTB196525 ICX196525 IMT196525 IWP196525 JGL196525 JQH196525 KAD196525 KJZ196525 KTV196525 LDR196525 LNN196525 LXJ196525 MHF196525 MRB196525 NAX196525 NKT196525 NUP196525 OEL196525 OOH196525 OYD196525 PHZ196525 PRV196525 QBR196525 QLN196525 QVJ196525 RFF196525 RPB196525 RYX196525 SIT196525 SSP196525 TCL196525 TMH196525 TWD196525 UFZ196525 UPV196525 UZR196525 VJN196525 VTJ196525 WDF196525 WNB196525 WWX196525 AP262056 KL262061 UH262061 AED262061 ANZ262061 AXV262061 BHR262061 BRN262061 CBJ262061 CLF262061 CVB262061 DEX262061 DOT262061 DYP262061 EIL262061 ESH262061 FCD262061 FLZ262061 FVV262061 GFR262061 GPN262061 GZJ262061 HJF262061 HTB262061 ICX262061 IMT262061 IWP262061 JGL262061 JQH262061 KAD262061 KJZ262061 KTV262061 LDR262061 LNN262061 LXJ262061 MHF262061 MRB262061 NAX262061 NKT262061 NUP262061 OEL262061 OOH262061 OYD262061 PHZ262061 PRV262061 QBR262061 QLN262061 QVJ262061 RFF262061 RPB262061 RYX262061 SIT262061 SSP262061 TCL262061 TMH262061 TWD262061 UFZ262061 UPV262061 UZR262061 VJN262061 VTJ262061 WDF262061 WNB262061 WWX262061 AP327592 KL327597 UH327597 AED327597 ANZ327597 AXV327597 BHR327597 BRN327597 CBJ327597 CLF327597 CVB327597 DEX327597 DOT327597 DYP327597 EIL327597 ESH327597 FCD327597 FLZ327597 FVV327597 GFR327597 GPN327597 GZJ327597 HJF327597 HTB327597 ICX327597 IMT327597 IWP327597 JGL327597 JQH327597 KAD327597 KJZ327597 KTV327597 LDR327597 LNN327597 LXJ327597 MHF327597 MRB327597 NAX327597 NKT327597 NUP327597 OEL327597 OOH327597 OYD327597 PHZ327597 PRV327597 QBR327597 QLN327597 QVJ327597 RFF327597 RPB327597 RYX327597 SIT327597 SSP327597 TCL327597 TMH327597 TWD327597 UFZ327597 UPV327597 UZR327597 VJN327597 VTJ327597 WDF327597 WNB327597 WWX327597 AP393128 KL393133 UH393133 AED393133 ANZ393133 AXV393133 BHR393133 BRN393133 CBJ393133 CLF393133 CVB393133 DEX393133 DOT393133 DYP393133 EIL393133 ESH393133 FCD393133 FLZ393133 FVV393133 GFR393133 GPN393133 GZJ393133 HJF393133 HTB393133 ICX393133 IMT393133 IWP393133 JGL393133 JQH393133 KAD393133 KJZ393133 KTV393133 LDR393133 LNN393133 LXJ393133 MHF393133 MRB393133 NAX393133 NKT393133 NUP393133 OEL393133 OOH393133 OYD393133 PHZ393133 PRV393133 QBR393133 QLN393133 QVJ393133 RFF393133 RPB393133 RYX393133 SIT393133 SSP393133 TCL393133 TMH393133 TWD393133 UFZ393133 UPV393133 UZR393133 VJN393133 VTJ393133 WDF393133 WNB393133 WWX393133 AP458664 KL458669 UH458669 AED458669 ANZ458669 AXV458669 BHR458669 BRN458669 CBJ458669 CLF458669 CVB458669 DEX458669 DOT458669 DYP458669 EIL458669 ESH458669 FCD458669 FLZ458669 FVV458669 GFR458669 GPN458669 GZJ458669 HJF458669 HTB458669 ICX458669 IMT458669 IWP458669 JGL458669 JQH458669 KAD458669 KJZ458669 KTV458669 LDR458669 LNN458669 LXJ458669 MHF458669 MRB458669 NAX458669 NKT458669 NUP458669 OEL458669 OOH458669 OYD458669 PHZ458669 PRV458669 QBR458669 QLN458669 QVJ458669 RFF458669 RPB458669 RYX458669 SIT458669 SSP458669 TCL458669 TMH458669 TWD458669 UFZ458669 UPV458669 UZR458669 VJN458669 VTJ458669 WDF458669 WNB458669 WWX458669 AP524200 KL524205 UH524205 AED524205 ANZ524205 AXV524205 BHR524205 BRN524205 CBJ524205 CLF524205 CVB524205 DEX524205 DOT524205 DYP524205 EIL524205 ESH524205 FCD524205 FLZ524205 FVV524205 GFR524205 GPN524205 GZJ524205 HJF524205 HTB524205 ICX524205 IMT524205 IWP524205 JGL524205 JQH524205 KAD524205 KJZ524205 KTV524205 LDR524205 LNN524205 LXJ524205 MHF524205 MRB524205 NAX524205 NKT524205 NUP524205 OEL524205 OOH524205 OYD524205 PHZ524205 PRV524205 QBR524205 QLN524205 QVJ524205 RFF524205 RPB524205 RYX524205 SIT524205 SSP524205 TCL524205 TMH524205 TWD524205 UFZ524205 UPV524205 UZR524205 VJN524205 VTJ524205 WDF524205 WNB524205 WWX524205 AP589736 KL589741 UH589741 AED589741 ANZ589741 AXV589741 BHR589741 BRN589741 CBJ589741 CLF589741 CVB589741 DEX589741 DOT589741 DYP589741 EIL589741 ESH589741 FCD589741 FLZ589741 FVV589741 GFR589741 GPN589741 GZJ589741 HJF589741 HTB589741 ICX589741 IMT589741 IWP589741 JGL589741 JQH589741 KAD589741 KJZ589741 KTV589741 LDR589741 LNN589741 LXJ589741 MHF589741 MRB589741 NAX589741 NKT589741 NUP589741 OEL589741 OOH589741 OYD589741 PHZ589741 PRV589741 QBR589741 QLN589741 QVJ589741 RFF589741 RPB589741 RYX589741 SIT589741 SSP589741 TCL589741 TMH589741 TWD589741 UFZ589741 UPV589741 UZR589741 VJN589741 VTJ589741 WDF589741 WNB589741 WWX589741 AP655272 KL655277 UH655277 AED655277 ANZ655277 AXV655277 BHR655277 BRN655277 CBJ655277 CLF655277 CVB655277 DEX655277 DOT655277 DYP655277 EIL655277 ESH655277 FCD655277 FLZ655277 FVV655277 GFR655277 GPN655277 GZJ655277 HJF655277 HTB655277 ICX655277 IMT655277 IWP655277 JGL655277 JQH655277 KAD655277 KJZ655277 KTV655277 LDR655277 LNN655277 LXJ655277 MHF655277 MRB655277 NAX655277 NKT655277 NUP655277 OEL655277 OOH655277 OYD655277 PHZ655277 PRV655277 QBR655277 QLN655277 QVJ655277 RFF655277 RPB655277 RYX655277 SIT655277 SSP655277 TCL655277 TMH655277 TWD655277 UFZ655277 UPV655277 UZR655277 VJN655277 VTJ655277 WDF655277 WNB655277 WWX655277 AP720808 KL720813 UH720813 AED720813 ANZ720813 AXV720813 BHR720813 BRN720813 CBJ720813 CLF720813 CVB720813 DEX720813 DOT720813 DYP720813 EIL720813 ESH720813 FCD720813 FLZ720813 FVV720813 GFR720813 GPN720813 GZJ720813 HJF720813 HTB720813 ICX720813 IMT720813 IWP720813 JGL720813 JQH720813 KAD720813 KJZ720813 KTV720813 LDR720813 LNN720813 LXJ720813 MHF720813 MRB720813 NAX720813 NKT720813 NUP720813 OEL720813 OOH720813 OYD720813 PHZ720813 PRV720813 QBR720813 QLN720813 QVJ720813 RFF720813 RPB720813 RYX720813 SIT720813 SSP720813 TCL720813 TMH720813 TWD720813 UFZ720813 UPV720813 UZR720813 VJN720813 VTJ720813 WDF720813 WNB720813 WWX720813 AP786344 KL786349 UH786349 AED786349 ANZ786349 AXV786349 BHR786349 BRN786349 CBJ786349 CLF786349 CVB786349 DEX786349 DOT786349 DYP786349 EIL786349 ESH786349 FCD786349 FLZ786349 FVV786349 GFR786349 GPN786349 GZJ786349 HJF786349 HTB786349 ICX786349 IMT786349 IWP786349 JGL786349 JQH786349 KAD786349 KJZ786349 KTV786349 LDR786349 LNN786349 LXJ786349 MHF786349 MRB786349 NAX786349 NKT786349 NUP786349 OEL786349 OOH786349 OYD786349 PHZ786349 PRV786349 QBR786349 QLN786349 QVJ786349 RFF786349 RPB786349 RYX786349 SIT786349 SSP786349 TCL786349 TMH786349 TWD786349 UFZ786349 UPV786349 UZR786349 VJN786349 VTJ786349 WDF786349 WNB786349 WWX786349 AP851880 KL851885 UH851885 AED851885 ANZ851885 AXV851885 BHR851885 BRN851885 CBJ851885 CLF851885 CVB851885 DEX851885 DOT851885 DYP851885 EIL851885 ESH851885 FCD851885 FLZ851885 FVV851885 GFR851885 GPN851885 GZJ851885 HJF851885 HTB851885 ICX851885 IMT851885 IWP851885 JGL851885 JQH851885 KAD851885 KJZ851885 KTV851885 LDR851885 LNN851885 LXJ851885 MHF851885 MRB851885 NAX851885 NKT851885 NUP851885 OEL851885 OOH851885 OYD851885 PHZ851885 PRV851885 QBR851885 QLN851885 QVJ851885 RFF851885 RPB851885 RYX851885 SIT851885 SSP851885 TCL851885 TMH851885 TWD851885 UFZ851885 UPV851885 UZR851885 VJN851885 VTJ851885 WDF851885 WNB851885 WWX851885 AP917416 KL917421 UH917421 AED917421 ANZ917421 AXV917421 BHR917421 BRN917421 CBJ917421 CLF917421 CVB917421 DEX917421 DOT917421 DYP917421 EIL917421 ESH917421 FCD917421 FLZ917421 FVV917421 GFR917421 GPN917421 GZJ917421 HJF917421 HTB917421 ICX917421 IMT917421 IWP917421 JGL917421 JQH917421 KAD917421 KJZ917421 KTV917421 LDR917421 LNN917421 LXJ917421 MHF917421 MRB917421 NAX917421 NKT917421 NUP917421 OEL917421 OOH917421 OYD917421 PHZ917421 PRV917421 QBR917421 QLN917421 QVJ917421 RFF917421 RPB917421 RYX917421 SIT917421 SSP917421 TCL917421 TMH917421 TWD917421 UFZ917421 UPV917421 UZR917421 VJN917421 VTJ917421 WDF917421 WNB917421 WWX917421 AP982952 KL982957 UH982957 AED982957 ANZ982957 AXV982957 BHR982957 BRN982957 CBJ982957 CLF982957 CVB982957 DEX982957 DOT982957 DYP982957 EIL982957 ESH982957 FCD982957 FLZ982957 FVV982957 GFR982957 GPN982957 GZJ982957 HJF982957 HTB982957 ICX982957 IMT982957 IWP982957 JGL982957 JQH982957 KAD982957 KJZ982957 KTV982957 LDR982957 LNN982957 LXJ982957 MHF982957 MRB982957 NAX982957 NKT982957 NUP982957 OEL982957 OOH982957 OYD982957 PHZ982957 PRV982957 QBR982957 QLN982957 QVJ982957 RFF982957 RPB982957 RYX982957 SIT982957 SSP982957 TCL982957 TMH982957 TWD982957 UFZ982957 UPV982957 UZR982957 VJN982957 VTJ982957 WDF982957 WNB982957 WWX982957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AP65457 KL65462 UH65462 AED65462 ANZ65462 AXV65462 BHR65462 BRN65462 CBJ65462 CLF65462 CVB65462 DEX65462 DOT65462 DYP65462 EIL65462 ESH65462 FCD65462 FLZ65462 FVV65462 GFR65462 GPN65462 GZJ65462 HJF65462 HTB65462 ICX65462 IMT65462 IWP65462 JGL65462 JQH65462 KAD65462 KJZ65462 KTV65462 LDR65462 LNN65462 LXJ65462 MHF65462 MRB65462 NAX65462 NKT65462 NUP65462 OEL65462 OOH65462 OYD65462 PHZ65462 PRV65462 QBR65462 QLN65462 QVJ65462 RFF65462 RPB65462 RYX65462 SIT65462 SSP65462 TCL65462 TMH65462 TWD65462 UFZ65462 UPV65462 UZR65462 VJN65462 VTJ65462 WDF65462 WNB65462 WWX65462 AP130993 KL130998 UH130998 AED130998 ANZ130998 AXV130998 BHR130998 BRN130998 CBJ130998 CLF130998 CVB130998 DEX130998 DOT130998 DYP130998 EIL130998 ESH130998 FCD130998 FLZ130998 FVV130998 GFR130998 GPN130998 GZJ130998 HJF130998 HTB130998 ICX130998 IMT130998 IWP130998 JGL130998 JQH130998 KAD130998 KJZ130998 KTV130998 LDR130998 LNN130998 LXJ130998 MHF130998 MRB130998 NAX130998 NKT130998 NUP130998 OEL130998 OOH130998 OYD130998 PHZ130998 PRV130998 QBR130998 QLN130998 QVJ130998 RFF130998 RPB130998 RYX130998 SIT130998 SSP130998 TCL130998 TMH130998 TWD130998 UFZ130998 UPV130998 UZR130998 VJN130998 VTJ130998 WDF130998 WNB130998 WWX130998 AP196529 KL196534 UH196534 AED196534 ANZ196534 AXV196534 BHR196534 BRN196534 CBJ196534 CLF196534 CVB196534 DEX196534 DOT196534 DYP196534 EIL196534 ESH196534 FCD196534 FLZ196534 FVV196534 GFR196534 GPN196534 GZJ196534 HJF196534 HTB196534 ICX196534 IMT196534 IWP196534 JGL196534 JQH196534 KAD196534 KJZ196534 KTV196534 LDR196534 LNN196534 LXJ196534 MHF196534 MRB196534 NAX196534 NKT196534 NUP196534 OEL196534 OOH196534 OYD196534 PHZ196534 PRV196534 QBR196534 QLN196534 QVJ196534 RFF196534 RPB196534 RYX196534 SIT196534 SSP196534 TCL196534 TMH196534 TWD196534 UFZ196534 UPV196534 UZR196534 VJN196534 VTJ196534 WDF196534 WNB196534 WWX196534 AP262065 KL262070 UH262070 AED262070 ANZ262070 AXV262070 BHR262070 BRN262070 CBJ262070 CLF262070 CVB262070 DEX262070 DOT262070 DYP262070 EIL262070 ESH262070 FCD262070 FLZ262070 FVV262070 GFR262070 GPN262070 GZJ262070 HJF262070 HTB262070 ICX262070 IMT262070 IWP262070 JGL262070 JQH262070 KAD262070 KJZ262070 KTV262070 LDR262070 LNN262070 LXJ262070 MHF262070 MRB262070 NAX262070 NKT262070 NUP262070 OEL262070 OOH262070 OYD262070 PHZ262070 PRV262070 QBR262070 QLN262070 QVJ262070 RFF262070 RPB262070 RYX262070 SIT262070 SSP262070 TCL262070 TMH262070 TWD262070 UFZ262070 UPV262070 UZR262070 VJN262070 VTJ262070 WDF262070 WNB262070 WWX262070 AP327601 KL327606 UH327606 AED327606 ANZ327606 AXV327606 BHR327606 BRN327606 CBJ327606 CLF327606 CVB327606 DEX327606 DOT327606 DYP327606 EIL327606 ESH327606 FCD327606 FLZ327606 FVV327606 GFR327606 GPN327606 GZJ327606 HJF327606 HTB327606 ICX327606 IMT327606 IWP327606 JGL327606 JQH327606 KAD327606 KJZ327606 KTV327606 LDR327606 LNN327606 LXJ327606 MHF327606 MRB327606 NAX327606 NKT327606 NUP327606 OEL327606 OOH327606 OYD327606 PHZ327606 PRV327606 QBR327606 QLN327606 QVJ327606 RFF327606 RPB327606 RYX327606 SIT327606 SSP327606 TCL327606 TMH327606 TWD327606 UFZ327606 UPV327606 UZR327606 VJN327606 VTJ327606 WDF327606 WNB327606 WWX327606 AP393137 KL393142 UH393142 AED393142 ANZ393142 AXV393142 BHR393142 BRN393142 CBJ393142 CLF393142 CVB393142 DEX393142 DOT393142 DYP393142 EIL393142 ESH393142 FCD393142 FLZ393142 FVV393142 GFR393142 GPN393142 GZJ393142 HJF393142 HTB393142 ICX393142 IMT393142 IWP393142 JGL393142 JQH393142 KAD393142 KJZ393142 KTV393142 LDR393142 LNN393142 LXJ393142 MHF393142 MRB393142 NAX393142 NKT393142 NUP393142 OEL393142 OOH393142 OYD393142 PHZ393142 PRV393142 QBR393142 QLN393142 QVJ393142 RFF393142 RPB393142 RYX393142 SIT393142 SSP393142 TCL393142 TMH393142 TWD393142 UFZ393142 UPV393142 UZR393142 VJN393142 VTJ393142 WDF393142 WNB393142 WWX393142 AP458673 KL458678 UH458678 AED458678 ANZ458678 AXV458678 BHR458678 BRN458678 CBJ458678 CLF458678 CVB458678 DEX458678 DOT458678 DYP458678 EIL458678 ESH458678 FCD458678 FLZ458678 FVV458678 GFR458678 GPN458678 GZJ458678 HJF458678 HTB458678 ICX458678 IMT458678 IWP458678 JGL458678 JQH458678 KAD458678 KJZ458678 KTV458678 LDR458678 LNN458678 LXJ458678 MHF458678 MRB458678 NAX458678 NKT458678 NUP458678 OEL458678 OOH458678 OYD458678 PHZ458678 PRV458678 QBR458678 QLN458678 QVJ458678 RFF458678 RPB458678 RYX458678 SIT458678 SSP458678 TCL458678 TMH458678 TWD458678 UFZ458678 UPV458678 UZR458678 VJN458678 VTJ458678 WDF458678 WNB458678 WWX458678 AP524209 KL524214 UH524214 AED524214 ANZ524214 AXV524214 BHR524214 BRN524214 CBJ524214 CLF524214 CVB524214 DEX524214 DOT524214 DYP524214 EIL524214 ESH524214 FCD524214 FLZ524214 FVV524214 GFR524214 GPN524214 GZJ524214 HJF524214 HTB524214 ICX524214 IMT524214 IWP524214 JGL524214 JQH524214 KAD524214 KJZ524214 KTV524214 LDR524214 LNN524214 LXJ524214 MHF524214 MRB524214 NAX524214 NKT524214 NUP524214 OEL524214 OOH524214 OYD524214 PHZ524214 PRV524214 QBR524214 QLN524214 QVJ524214 RFF524214 RPB524214 RYX524214 SIT524214 SSP524214 TCL524214 TMH524214 TWD524214 UFZ524214 UPV524214 UZR524214 VJN524214 VTJ524214 WDF524214 WNB524214 WWX524214 AP589745 KL589750 UH589750 AED589750 ANZ589750 AXV589750 BHR589750 BRN589750 CBJ589750 CLF589750 CVB589750 DEX589750 DOT589750 DYP589750 EIL589750 ESH589750 FCD589750 FLZ589750 FVV589750 GFR589750 GPN589750 GZJ589750 HJF589750 HTB589750 ICX589750 IMT589750 IWP589750 JGL589750 JQH589750 KAD589750 KJZ589750 KTV589750 LDR589750 LNN589750 LXJ589750 MHF589750 MRB589750 NAX589750 NKT589750 NUP589750 OEL589750 OOH589750 OYD589750 PHZ589750 PRV589750 QBR589750 QLN589750 QVJ589750 RFF589750 RPB589750 RYX589750 SIT589750 SSP589750 TCL589750 TMH589750 TWD589750 UFZ589750 UPV589750 UZR589750 VJN589750 VTJ589750 WDF589750 WNB589750 WWX589750 AP655281 KL655286 UH655286 AED655286 ANZ655286 AXV655286 BHR655286 BRN655286 CBJ655286 CLF655286 CVB655286 DEX655286 DOT655286 DYP655286 EIL655286 ESH655286 FCD655286 FLZ655286 FVV655286 GFR655286 GPN655286 GZJ655286 HJF655286 HTB655286 ICX655286 IMT655286 IWP655286 JGL655286 JQH655286 KAD655286 KJZ655286 KTV655286 LDR655286 LNN655286 LXJ655286 MHF655286 MRB655286 NAX655286 NKT655286 NUP655286 OEL655286 OOH655286 OYD655286 PHZ655286 PRV655286 QBR655286 QLN655286 QVJ655286 RFF655286 RPB655286 RYX655286 SIT655286 SSP655286 TCL655286 TMH655286 TWD655286 UFZ655286 UPV655286 UZR655286 VJN655286 VTJ655286 WDF655286 WNB655286 WWX655286 AP720817 KL720822 UH720822 AED720822 ANZ720822 AXV720822 BHR720822 BRN720822 CBJ720822 CLF720822 CVB720822 DEX720822 DOT720822 DYP720822 EIL720822 ESH720822 FCD720822 FLZ720822 FVV720822 GFR720822 GPN720822 GZJ720822 HJF720822 HTB720822 ICX720822 IMT720822 IWP720822 JGL720822 JQH720822 KAD720822 KJZ720822 KTV720822 LDR720822 LNN720822 LXJ720822 MHF720822 MRB720822 NAX720822 NKT720822 NUP720822 OEL720822 OOH720822 OYD720822 PHZ720822 PRV720822 QBR720822 QLN720822 QVJ720822 RFF720822 RPB720822 RYX720822 SIT720822 SSP720822 TCL720822 TMH720822 TWD720822 UFZ720822 UPV720822 UZR720822 VJN720822 VTJ720822 WDF720822 WNB720822 WWX720822 AP786353 KL786358 UH786358 AED786358 ANZ786358 AXV786358 BHR786358 BRN786358 CBJ786358 CLF786358 CVB786358 DEX786358 DOT786358 DYP786358 EIL786358 ESH786358 FCD786358 FLZ786358 FVV786358 GFR786358 GPN786358 GZJ786358 HJF786358 HTB786358 ICX786358 IMT786358 IWP786358 JGL786358 JQH786358 KAD786358 KJZ786358 KTV786358 LDR786358 LNN786358 LXJ786358 MHF786358 MRB786358 NAX786358 NKT786358 NUP786358 OEL786358 OOH786358 OYD786358 PHZ786358 PRV786358 QBR786358 QLN786358 QVJ786358 RFF786358 RPB786358 RYX786358 SIT786358 SSP786358 TCL786358 TMH786358 TWD786358 UFZ786358 UPV786358 UZR786358 VJN786358 VTJ786358 WDF786358 WNB786358 WWX786358 AP851889 KL851894 UH851894 AED851894 ANZ851894 AXV851894 BHR851894 BRN851894 CBJ851894 CLF851894 CVB851894 DEX851894 DOT851894 DYP851894 EIL851894 ESH851894 FCD851894 FLZ851894 FVV851894 GFR851894 GPN851894 GZJ851894 HJF851894 HTB851894 ICX851894 IMT851894 IWP851894 JGL851894 JQH851894 KAD851894 KJZ851894 KTV851894 LDR851894 LNN851894 LXJ851894 MHF851894 MRB851894 NAX851894 NKT851894 NUP851894 OEL851894 OOH851894 OYD851894 PHZ851894 PRV851894 QBR851894 QLN851894 QVJ851894 RFF851894 RPB851894 RYX851894 SIT851894 SSP851894 TCL851894 TMH851894 TWD851894 UFZ851894 UPV851894 UZR851894 VJN851894 VTJ851894 WDF851894 WNB851894 WWX851894 AP917425 KL917430 UH917430 AED917430 ANZ917430 AXV917430 BHR917430 BRN917430 CBJ917430 CLF917430 CVB917430 DEX917430 DOT917430 DYP917430 EIL917430 ESH917430 FCD917430 FLZ917430 FVV917430 GFR917430 GPN917430 GZJ917430 HJF917430 HTB917430 ICX917430 IMT917430 IWP917430 JGL917430 JQH917430 KAD917430 KJZ917430 KTV917430 LDR917430 LNN917430 LXJ917430 MHF917430 MRB917430 NAX917430 NKT917430 NUP917430 OEL917430 OOH917430 OYD917430 PHZ917430 PRV917430 QBR917430 QLN917430 QVJ917430 RFF917430 RPB917430 RYX917430 SIT917430 SSP917430 TCL917430 TMH917430 TWD917430 UFZ917430 UPV917430 UZR917430 VJN917430 VTJ917430 WDF917430 WNB917430 WWX917430 AP982961 KL982966 UH982966 AED982966 ANZ982966 AXV982966 BHR982966 BRN982966 CBJ982966 CLF982966 CVB982966 DEX982966 DOT982966 DYP982966 EIL982966 ESH982966 FCD982966 FLZ982966 FVV982966 GFR982966 GPN982966 GZJ982966 HJF982966 HTB982966 ICX982966 IMT982966 IWP982966 JGL982966 JQH982966 KAD982966 KJZ982966 KTV982966 LDR982966 LNN982966 LXJ982966 MHF982966 MRB982966 NAX982966 NKT982966 NUP982966 OEL982966 OOH982966 OYD982966 PHZ982966 PRV982966 QBR982966 QLN982966 QVJ982966 RFF982966 RPB982966 RYX982966 SIT982966 SSP982966 TCL982966 TMH982966 TWD982966 UFZ982966 UPV982966 UZR982966 VJN982966 VTJ982966 WDF982966 WNB982966 WWX982966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AP65450 KL65455 UH65455 AED65455 ANZ65455 AXV65455 BHR65455 BRN65455 CBJ65455 CLF65455 CVB65455 DEX65455 DOT65455 DYP65455 EIL65455 ESH65455 FCD65455 FLZ65455 FVV65455 GFR65455 GPN65455 GZJ65455 HJF65455 HTB65455 ICX65455 IMT65455 IWP65455 JGL65455 JQH65455 KAD65455 KJZ65455 KTV65455 LDR65455 LNN65455 LXJ65455 MHF65455 MRB65455 NAX65455 NKT65455 NUP65455 OEL65455 OOH65455 OYD65455 PHZ65455 PRV65455 QBR65455 QLN65455 QVJ65455 RFF65455 RPB65455 RYX65455 SIT65455 SSP65455 TCL65455 TMH65455 TWD65455 UFZ65455 UPV65455 UZR65455 VJN65455 VTJ65455 WDF65455 WNB65455 WWX65455 AP130986 KL130991 UH130991 AED130991 ANZ130991 AXV130991 BHR130991 BRN130991 CBJ130991 CLF130991 CVB130991 DEX130991 DOT130991 DYP130991 EIL130991 ESH130991 FCD130991 FLZ130991 FVV130991 GFR130991 GPN130991 GZJ130991 HJF130991 HTB130991 ICX130991 IMT130991 IWP130991 JGL130991 JQH130991 KAD130991 KJZ130991 KTV130991 LDR130991 LNN130991 LXJ130991 MHF130991 MRB130991 NAX130991 NKT130991 NUP130991 OEL130991 OOH130991 OYD130991 PHZ130991 PRV130991 QBR130991 QLN130991 QVJ130991 RFF130991 RPB130991 RYX130991 SIT130991 SSP130991 TCL130991 TMH130991 TWD130991 UFZ130991 UPV130991 UZR130991 VJN130991 VTJ130991 WDF130991 WNB130991 WWX130991 AP196522 KL196527 UH196527 AED196527 ANZ196527 AXV196527 BHR196527 BRN196527 CBJ196527 CLF196527 CVB196527 DEX196527 DOT196527 DYP196527 EIL196527 ESH196527 FCD196527 FLZ196527 FVV196527 GFR196527 GPN196527 GZJ196527 HJF196527 HTB196527 ICX196527 IMT196527 IWP196527 JGL196527 JQH196527 KAD196527 KJZ196527 KTV196527 LDR196527 LNN196527 LXJ196527 MHF196527 MRB196527 NAX196527 NKT196527 NUP196527 OEL196527 OOH196527 OYD196527 PHZ196527 PRV196527 QBR196527 QLN196527 QVJ196527 RFF196527 RPB196527 RYX196527 SIT196527 SSP196527 TCL196527 TMH196527 TWD196527 UFZ196527 UPV196527 UZR196527 VJN196527 VTJ196527 WDF196527 WNB196527 WWX196527 AP262058 KL262063 UH262063 AED262063 ANZ262063 AXV262063 BHR262063 BRN262063 CBJ262063 CLF262063 CVB262063 DEX262063 DOT262063 DYP262063 EIL262063 ESH262063 FCD262063 FLZ262063 FVV262063 GFR262063 GPN262063 GZJ262063 HJF262063 HTB262063 ICX262063 IMT262063 IWP262063 JGL262063 JQH262063 KAD262063 KJZ262063 KTV262063 LDR262063 LNN262063 LXJ262063 MHF262063 MRB262063 NAX262063 NKT262063 NUP262063 OEL262063 OOH262063 OYD262063 PHZ262063 PRV262063 QBR262063 QLN262063 QVJ262063 RFF262063 RPB262063 RYX262063 SIT262063 SSP262063 TCL262063 TMH262063 TWD262063 UFZ262063 UPV262063 UZR262063 VJN262063 VTJ262063 WDF262063 WNB262063 WWX262063 AP327594 KL327599 UH327599 AED327599 ANZ327599 AXV327599 BHR327599 BRN327599 CBJ327599 CLF327599 CVB327599 DEX327599 DOT327599 DYP327599 EIL327599 ESH327599 FCD327599 FLZ327599 FVV327599 GFR327599 GPN327599 GZJ327599 HJF327599 HTB327599 ICX327599 IMT327599 IWP327599 JGL327599 JQH327599 KAD327599 KJZ327599 KTV327599 LDR327599 LNN327599 LXJ327599 MHF327599 MRB327599 NAX327599 NKT327599 NUP327599 OEL327599 OOH327599 OYD327599 PHZ327599 PRV327599 QBR327599 QLN327599 QVJ327599 RFF327599 RPB327599 RYX327599 SIT327599 SSP327599 TCL327599 TMH327599 TWD327599 UFZ327599 UPV327599 UZR327599 VJN327599 VTJ327599 WDF327599 WNB327599 WWX327599 AP393130 KL393135 UH393135 AED393135 ANZ393135 AXV393135 BHR393135 BRN393135 CBJ393135 CLF393135 CVB393135 DEX393135 DOT393135 DYP393135 EIL393135 ESH393135 FCD393135 FLZ393135 FVV393135 GFR393135 GPN393135 GZJ393135 HJF393135 HTB393135 ICX393135 IMT393135 IWP393135 JGL393135 JQH393135 KAD393135 KJZ393135 KTV393135 LDR393135 LNN393135 LXJ393135 MHF393135 MRB393135 NAX393135 NKT393135 NUP393135 OEL393135 OOH393135 OYD393135 PHZ393135 PRV393135 QBR393135 QLN393135 QVJ393135 RFF393135 RPB393135 RYX393135 SIT393135 SSP393135 TCL393135 TMH393135 TWD393135 UFZ393135 UPV393135 UZR393135 VJN393135 VTJ393135 WDF393135 WNB393135 WWX393135 AP458666 KL458671 UH458671 AED458671 ANZ458671 AXV458671 BHR458671 BRN458671 CBJ458671 CLF458671 CVB458671 DEX458671 DOT458671 DYP458671 EIL458671 ESH458671 FCD458671 FLZ458671 FVV458671 GFR458671 GPN458671 GZJ458671 HJF458671 HTB458671 ICX458671 IMT458671 IWP458671 JGL458671 JQH458671 KAD458671 KJZ458671 KTV458671 LDR458671 LNN458671 LXJ458671 MHF458671 MRB458671 NAX458671 NKT458671 NUP458671 OEL458671 OOH458671 OYD458671 PHZ458671 PRV458671 QBR458671 QLN458671 QVJ458671 RFF458671 RPB458671 RYX458671 SIT458671 SSP458671 TCL458671 TMH458671 TWD458671 UFZ458671 UPV458671 UZR458671 VJN458671 VTJ458671 WDF458671 WNB458671 WWX458671 AP524202 KL524207 UH524207 AED524207 ANZ524207 AXV524207 BHR524207 BRN524207 CBJ524207 CLF524207 CVB524207 DEX524207 DOT524207 DYP524207 EIL524207 ESH524207 FCD524207 FLZ524207 FVV524207 GFR524207 GPN524207 GZJ524207 HJF524207 HTB524207 ICX524207 IMT524207 IWP524207 JGL524207 JQH524207 KAD524207 KJZ524207 KTV524207 LDR524207 LNN524207 LXJ524207 MHF524207 MRB524207 NAX524207 NKT524207 NUP524207 OEL524207 OOH524207 OYD524207 PHZ524207 PRV524207 QBR524207 QLN524207 QVJ524207 RFF524207 RPB524207 RYX524207 SIT524207 SSP524207 TCL524207 TMH524207 TWD524207 UFZ524207 UPV524207 UZR524207 VJN524207 VTJ524207 WDF524207 WNB524207 WWX524207 AP589738 KL589743 UH589743 AED589743 ANZ589743 AXV589743 BHR589743 BRN589743 CBJ589743 CLF589743 CVB589743 DEX589743 DOT589743 DYP589743 EIL589743 ESH589743 FCD589743 FLZ589743 FVV589743 GFR589743 GPN589743 GZJ589743 HJF589743 HTB589743 ICX589743 IMT589743 IWP589743 JGL589743 JQH589743 KAD589743 KJZ589743 KTV589743 LDR589743 LNN589743 LXJ589743 MHF589743 MRB589743 NAX589743 NKT589743 NUP589743 OEL589743 OOH589743 OYD589743 PHZ589743 PRV589743 QBR589743 QLN589743 QVJ589743 RFF589743 RPB589743 RYX589743 SIT589743 SSP589743 TCL589743 TMH589743 TWD589743 UFZ589743 UPV589743 UZR589743 VJN589743 VTJ589743 WDF589743 WNB589743 WWX589743 AP655274 KL655279 UH655279 AED655279 ANZ655279 AXV655279 BHR655279 BRN655279 CBJ655279 CLF655279 CVB655279 DEX655279 DOT655279 DYP655279 EIL655279 ESH655279 FCD655279 FLZ655279 FVV655279 GFR655279 GPN655279 GZJ655279 HJF655279 HTB655279 ICX655279 IMT655279 IWP655279 JGL655279 JQH655279 KAD655279 KJZ655279 KTV655279 LDR655279 LNN655279 LXJ655279 MHF655279 MRB655279 NAX655279 NKT655279 NUP655279 OEL655279 OOH655279 OYD655279 PHZ655279 PRV655279 QBR655279 QLN655279 QVJ655279 RFF655279 RPB655279 RYX655279 SIT655279 SSP655279 TCL655279 TMH655279 TWD655279 UFZ655279 UPV655279 UZR655279 VJN655279 VTJ655279 WDF655279 WNB655279 WWX655279 AP720810 KL720815 UH720815 AED720815 ANZ720815 AXV720815 BHR720815 BRN720815 CBJ720815 CLF720815 CVB720815 DEX720815 DOT720815 DYP720815 EIL720815 ESH720815 FCD720815 FLZ720815 FVV720815 GFR720815 GPN720815 GZJ720815 HJF720815 HTB720815 ICX720815 IMT720815 IWP720815 JGL720815 JQH720815 KAD720815 KJZ720815 KTV720815 LDR720815 LNN720815 LXJ720815 MHF720815 MRB720815 NAX720815 NKT720815 NUP720815 OEL720815 OOH720815 OYD720815 PHZ720815 PRV720815 QBR720815 QLN720815 QVJ720815 RFF720815 RPB720815 RYX720815 SIT720815 SSP720815 TCL720815 TMH720815 TWD720815 UFZ720815 UPV720815 UZR720815 VJN720815 VTJ720815 WDF720815 WNB720815 WWX720815 AP786346 KL786351 UH786351 AED786351 ANZ786351 AXV786351 BHR786351 BRN786351 CBJ786351 CLF786351 CVB786351 DEX786351 DOT786351 DYP786351 EIL786351 ESH786351 FCD786351 FLZ786351 FVV786351 GFR786351 GPN786351 GZJ786351 HJF786351 HTB786351 ICX786351 IMT786351 IWP786351 JGL786351 JQH786351 KAD786351 KJZ786351 KTV786351 LDR786351 LNN786351 LXJ786351 MHF786351 MRB786351 NAX786351 NKT786351 NUP786351 OEL786351 OOH786351 OYD786351 PHZ786351 PRV786351 QBR786351 QLN786351 QVJ786351 RFF786351 RPB786351 RYX786351 SIT786351 SSP786351 TCL786351 TMH786351 TWD786351 UFZ786351 UPV786351 UZR786351 VJN786351 VTJ786351 WDF786351 WNB786351 WWX786351 AP851882 KL851887 UH851887 AED851887 ANZ851887 AXV851887 BHR851887 BRN851887 CBJ851887 CLF851887 CVB851887 DEX851887 DOT851887 DYP851887 EIL851887 ESH851887 FCD851887 FLZ851887 FVV851887 GFR851887 GPN851887 GZJ851887 HJF851887 HTB851887 ICX851887 IMT851887 IWP851887 JGL851887 JQH851887 KAD851887 KJZ851887 KTV851887 LDR851887 LNN851887 LXJ851887 MHF851887 MRB851887 NAX851887 NKT851887 NUP851887 OEL851887 OOH851887 OYD851887 PHZ851887 PRV851887 QBR851887 QLN851887 QVJ851887 RFF851887 RPB851887 RYX851887 SIT851887 SSP851887 TCL851887 TMH851887 TWD851887 UFZ851887 UPV851887 UZR851887 VJN851887 VTJ851887 WDF851887 WNB851887 WWX851887 AP917418 KL917423 UH917423 AED917423 ANZ917423 AXV917423 BHR917423 BRN917423 CBJ917423 CLF917423 CVB917423 DEX917423 DOT917423 DYP917423 EIL917423 ESH917423 FCD917423 FLZ917423 FVV917423 GFR917423 GPN917423 GZJ917423 HJF917423 HTB917423 ICX917423 IMT917423 IWP917423 JGL917423 JQH917423 KAD917423 KJZ917423 KTV917423 LDR917423 LNN917423 LXJ917423 MHF917423 MRB917423 NAX917423 NKT917423 NUP917423 OEL917423 OOH917423 OYD917423 PHZ917423 PRV917423 QBR917423 QLN917423 QVJ917423 RFF917423 RPB917423 RYX917423 SIT917423 SSP917423 TCL917423 TMH917423 TWD917423 UFZ917423 UPV917423 UZR917423 VJN917423 VTJ917423 WDF917423 WNB917423 WWX917423 AP982954 KL982959 UH982959 AED982959 ANZ982959 AXV982959 BHR982959 BRN982959 CBJ982959 CLF982959 CVB982959 DEX982959 DOT982959 DYP982959 EIL982959 ESH982959 FCD982959 FLZ982959 FVV982959 GFR982959 GPN982959 GZJ982959 HJF982959 HTB982959 ICX982959 IMT982959 IWP982959 JGL982959 JQH982959 KAD982959 KJZ982959 KTV982959 LDR982959 LNN982959 LXJ982959 MHF982959 MRB982959 NAX982959 NKT982959 NUP982959 OEL982959 OOH982959 OYD982959 PHZ982959 PRV982959 QBR982959 QLN982959 QVJ982959 RFF982959 RPB982959 RYX982959 SIT982959 SSP982959 TCL982959 TMH982959 TWD982959 UFZ982959 UPV982959 UZR982959 VJN982959 VTJ982959 WDF982959 WNB982959 WWX982959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E65444:E65445 JA65443:JA65444 SW65443:SW65444 ACS65443:ACS65444 AMO65443:AMO65444 AWK65443:AWK65444 BGG65443:BGG65444 BQC65443:BQC65444 BZY65443:BZY65444 CJU65443:CJU65444 CTQ65443:CTQ65444 DDM65443:DDM65444 DNI65443:DNI65444 DXE65443:DXE65444 EHA65443:EHA65444 EQW65443:EQW65444 FAS65443:FAS65444 FKO65443:FKO65444 FUK65443:FUK65444 GEG65443:GEG65444 GOC65443:GOC65444 GXY65443:GXY65444 HHU65443:HHU65444 HRQ65443:HRQ65444 IBM65443:IBM65444 ILI65443:ILI65444 IVE65443:IVE65444 JFA65443:JFA65444 JOW65443:JOW65444 JYS65443:JYS65444 KIO65443:KIO65444 KSK65443:KSK65444 LCG65443:LCG65444 LMC65443:LMC65444 LVY65443:LVY65444 MFU65443:MFU65444 MPQ65443:MPQ65444 MZM65443:MZM65444 NJI65443:NJI65444 NTE65443:NTE65444 ODA65443:ODA65444 OMW65443:OMW65444 OWS65443:OWS65444 PGO65443:PGO65444 PQK65443:PQK65444 QAG65443:QAG65444 QKC65443:QKC65444 QTY65443:QTY65444 RDU65443:RDU65444 RNQ65443:RNQ65444 RXM65443:RXM65444 SHI65443:SHI65444 SRE65443:SRE65444 TBA65443:TBA65444 TKW65443:TKW65444 TUS65443:TUS65444 UEO65443:UEO65444 UOK65443:UOK65444 UYG65443:UYG65444 VIC65443:VIC65444 VRY65443:VRY65444 WBU65443:WBU65444 WLQ65443:WLQ65444 WVM65443:WVM65444 E130980:E130981 JA130979:JA130980 SW130979:SW130980 ACS130979:ACS130980 AMO130979:AMO130980 AWK130979:AWK130980 BGG130979:BGG130980 BQC130979:BQC130980 BZY130979:BZY130980 CJU130979:CJU130980 CTQ130979:CTQ130980 DDM130979:DDM130980 DNI130979:DNI130980 DXE130979:DXE130980 EHA130979:EHA130980 EQW130979:EQW130980 FAS130979:FAS130980 FKO130979:FKO130980 FUK130979:FUK130980 GEG130979:GEG130980 GOC130979:GOC130980 GXY130979:GXY130980 HHU130979:HHU130980 HRQ130979:HRQ130980 IBM130979:IBM130980 ILI130979:ILI130980 IVE130979:IVE130980 JFA130979:JFA130980 JOW130979:JOW130980 JYS130979:JYS130980 KIO130979:KIO130980 KSK130979:KSK130980 LCG130979:LCG130980 LMC130979:LMC130980 LVY130979:LVY130980 MFU130979:MFU130980 MPQ130979:MPQ130980 MZM130979:MZM130980 NJI130979:NJI130980 NTE130979:NTE130980 ODA130979:ODA130980 OMW130979:OMW130980 OWS130979:OWS130980 PGO130979:PGO130980 PQK130979:PQK130980 QAG130979:QAG130980 QKC130979:QKC130980 QTY130979:QTY130980 RDU130979:RDU130980 RNQ130979:RNQ130980 RXM130979:RXM130980 SHI130979:SHI130980 SRE130979:SRE130980 TBA130979:TBA130980 TKW130979:TKW130980 TUS130979:TUS130980 UEO130979:UEO130980 UOK130979:UOK130980 UYG130979:UYG130980 VIC130979:VIC130980 VRY130979:VRY130980 WBU130979:WBU130980 WLQ130979:WLQ130980 WVM130979:WVM130980 E196516:E196517 JA196515:JA196516 SW196515:SW196516 ACS196515:ACS196516 AMO196515:AMO196516 AWK196515:AWK196516 BGG196515:BGG196516 BQC196515:BQC196516 BZY196515:BZY196516 CJU196515:CJU196516 CTQ196515:CTQ196516 DDM196515:DDM196516 DNI196515:DNI196516 DXE196515:DXE196516 EHA196515:EHA196516 EQW196515:EQW196516 FAS196515:FAS196516 FKO196515:FKO196516 FUK196515:FUK196516 GEG196515:GEG196516 GOC196515:GOC196516 GXY196515:GXY196516 HHU196515:HHU196516 HRQ196515:HRQ196516 IBM196515:IBM196516 ILI196515:ILI196516 IVE196515:IVE196516 JFA196515:JFA196516 JOW196515:JOW196516 JYS196515:JYS196516 KIO196515:KIO196516 KSK196515:KSK196516 LCG196515:LCG196516 LMC196515:LMC196516 LVY196515:LVY196516 MFU196515:MFU196516 MPQ196515:MPQ196516 MZM196515:MZM196516 NJI196515:NJI196516 NTE196515:NTE196516 ODA196515:ODA196516 OMW196515:OMW196516 OWS196515:OWS196516 PGO196515:PGO196516 PQK196515:PQK196516 QAG196515:QAG196516 QKC196515:QKC196516 QTY196515:QTY196516 RDU196515:RDU196516 RNQ196515:RNQ196516 RXM196515:RXM196516 SHI196515:SHI196516 SRE196515:SRE196516 TBA196515:TBA196516 TKW196515:TKW196516 TUS196515:TUS196516 UEO196515:UEO196516 UOK196515:UOK196516 UYG196515:UYG196516 VIC196515:VIC196516 VRY196515:VRY196516 WBU196515:WBU196516 WLQ196515:WLQ196516 WVM196515:WVM196516 E262052:E262053 JA262051:JA262052 SW262051:SW262052 ACS262051:ACS262052 AMO262051:AMO262052 AWK262051:AWK262052 BGG262051:BGG262052 BQC262051:BQC262052 BZY262051:BZY262052 CJU262051:CJU262052 CTQ262051:CTQ262052 DDM262051:DDM262052 DNI262051:DNI262052 DXE262051:DXE262052 EHA262051:EHA262052 EQW262051:EQW262052 FAS262051:FAS262052 FKO262051:FKO262052 FUK262051:FUK262052 GEG262051:GEG262052 GOC262051:GOC262052 GXY262051:GXY262052 HHU262051:HHU262052 HRQ262051:HRQ262052 IBM262051:IBM262052 ILI262051:ILI262052 IVE262051:IVE262052 JFA262051:JFA262052 JOW262051:JOW262052 JYS262051:JYS262052 KIO262051:KIO262052 KSK262051:KSK262052 LCG262051:LCG262052 LMC262051:LMC262052 LVY262051:LVY262052 MFU262051:MFU262052 MPQ262051:MPQ262052 MZM262051:MZM262052 NJI262051:NJI262052 NTE262051:NTE262052 ODA262051:ODA262052 OMW262051:OMW262052 OWS262051:OWS262052 PGO262051:PGO262052 PQK262051:PQK262052 QAG262051:QAG262052 QKC262051:QKC262052 QTY262051:QTY262052 RDU262051:RDU262052 RNQ262051:RNQ262052 RXM262051:RXM262052 SHI262051:SHI262052 SRE262051:SRE262052 TBA262051:TBA262052 TKW262051:TKW262052 TUS262051:TUS262052 UEO262051:UEO262052 UOK262051:UOK262052 UYG262051:UYG262052 VIC262051:VIC262052 VRY262051:VRY262052 WBU262051:WBU262052 WLQ262051:WLQ262052 WVM262051:WVM262052 E327588:E327589 JA327587:JA327588 SW327587:SW327588 ACS327587:ACS327588 AMO327587:AMO327588 AWK327587:AWK327588 BGG327587:BGG327588 BQC327587:BQC327588 BZY327587:BZY327588 CJU327587:CJU327588 CTQ327587:CTQ327588 DDM327587:DDM327588 DNI327587:DNI327588 DXE327587:DXE327588 EHA327587:EHA327588 EQW327587:EQW327588 FAS327587:FAS327588 FKO327587:FKO327588 FUK327587:FUK327588 GEG327587:GEG327588 GOC327587:GOC327588 GXY327587:GXY327588 HHU327587:HHU327588 HRQ327587:HRQ327588 IBM327587:IBM327588 ILI327587:ILI327588 IVE327587:IVE327588 JFA327587:JFA327588 JOW327587:JOW327588 JYS327587:JYS327588 KIO327587:KIO327588 KSK327587:KSK327588 LCG327587:LCG327588 LMC327587:LMC327588 LVY327587:LVY327588 MFU327587:MFU327588 MPQ327587:MPQ327588 MZM327587:MZM327588 NJI327587:NJI327588 NTE327587:NTE327588 ODA327587:ODA327588 OMW327587:OMW327588 OWS327587:OWS327588 PGO327587:PGO327588 PQK327587:PQK327588 QAG327587:QAG327588 QKC327587:QKC327588 QTY327587:QTY327588 RDU327587:RDU327588 RNQ327587:RNQ327588 RXM327587:RXM327588 SHI327587:SHI327588 SRE327587:SRE327588 TBA327587:TBA327588 TKW327587:TKW327588 TUS327587:TUS327588 UEO327587:UEO327588 UOK327587:UOK327588 UYG327587:UYG327588 VIC327587:VIC327588 VRY327587:VRY327588 WBU327587:WBU327588 WLQ327587:WLQ327588 WVM327587:WVM327588 E393124:E393125 JA393123:JA393124 SW393123:SW393124 ACS393123:ACS393124 AMO393123:AMO393124 AWK393123:AWK393124 BGG393123:BGG393124 BQC393123:BQC393124 BZY393123:BZY393124 CJU393123:CJU393124 CTQ393123:CTQ393124 DDM393123:DDM393124 DNI393123:DNI393124 DXE393123:DXE393124 EHA393123:EHA393124 EQW393123:EQW393124 FAS393123:FAS393124 FKO393123:FKO393124 FUK393123:FUK393124 GEG393123:GEG393124 GOC393123:GOC393124 GXY393123:GXY393124 HHU393123:HHU393124 HRQ393123:HRQ393124 IBM393123:IBM393124 ILI393123:ILI393124 IVE393123:IVE393124 JFA393123:JFA393124 JOW393123:JOW393124 JYS393123:JYS393124 KIO393123:KIO393124 KSK393123:KSK393124 LCG393123:LCG393124 LMC393123:LMC393124 LVY393123:LVY393124 MFU393123:MFU393124 MPQ393123:MPQ393124 MZM393123:MZM393124 NJI393123:NJI393124 NTE393123:NTE393124 ODA393123:ODA393124 OMW393123:OMW393124 OWS393123:OWS393124 PGO393123:PGO393124 PQK393123:PQK393124 QAG393123:QAG393124 QKC393123:QKC393124 QTY393123:QTY393124 RDU393123:RDU393124 RNQ393123:RNQ393124 RXM393123:RXM393124 SHI393123:SHI393124 SRE393123:SRE393124 TBA393123:TBA393124 TKW393123:TKW393124 TUS393123:TUS393124 UEO393123:UEO393124 UOK393123:UOK393124 UYG393123:UYG393124 VIC393123:VIC393124 VRY393123:VRY393124 WBU393123:WBU393124 WLQ393123:WLQ393124 WVM393123:WVM393124 E458660:E458661 JA458659:JA458660 SW458659:SW458660 ACS458659:ACS458660 AMO458659:AMO458660 AWK458659:AWK458660 BGG458659:BGG458660 BQC458659:BQC458660 BZY458659:BZY458660 CJU458659:CJU458660 CTQ458659:CTQ458660 DDM458659:DDM458660 DNI458659:DNI458660 DXE458659:DXE458660 EHA458659:EHA458660 EQW458659:EQW458660 FAS458659:FAS458660 FKO458659:FKO458660 FUK458659:FUK458660 GEG458659:GEG458660 GOC458659:GOC458660 GXY458659:GXY458660 HHU458659:HHU458660 HRQ458659:HRQ458660 IBM458659:IBM458660 ILI458659:ILI458660 IVE458659:IVE458660 JFA458659:JFA458660 JOW458659:JOW458660 JYS458659:JYS458660 KIO458659:KIO458660 KSK458659:KSK458660 LCG458659:LCG458660 LMC458659:LMC458660 LVY458659:LVY458660 MFU458659:MFU458660 MPQ458659:MPQ458660 MZM458659:MZM458660 NJI458659:NJI458660 NTE458659:NTE458660 ODA458659:ODA458660 OMW458659:OMW458660 OWS458659:OWS458660 PGO458659:PGO458660 PQK458659:PQK458660 QAG458659:QAG458660 QKC458659:QKC458660 QTY458659:QTY458660 RDU458659:RDU458660 RNQ458659:RNQ458660 RXM458659:RXM458660 SHI458659:SHI458660 SRE458659:SRE458660 TBA458659:TBA458660 TKW458659:TKW458660 TUS458659:TUS458660 UEO458659:UEO458660 UOK458659:UOK458660 UYG458659:UYG458660 VIC458659:VIC458660 VRY458659:VRY458660 WBU458659:WBU458660 WLQ458659:WLQ458660 WVM458659:WVM458660 E524196:E524197 JA524195:JA524196 SW524195:SW524196 ACS524195:ACS524196 AMO524195:AMO524196 AWK524195:AWK524196 BGG524195:BGG524196 BQC524195:BQC524196 BZY524195:BZY524196 CJU524195:CJU524196 CTQ524195:CTQ524196 DDM524195:DDM524196 DNI524195:DNI524196 DXE524195:DXE524196 EHA524195:EHA524196 EQW524195:EQW524196 FAS524195:FAS524196 FKO524195:FKO524196 FUK524195:FUK524196 GEG524195:GEG524196 GOC524195:GOC524196 GXY524195:GXY524196 HHU524195:HHU524196 HRQ524195:HRQ524196 IBM524195:IBM524196 ILI524195:ILI524196 IVE524195:IVE524196 JFA524195:JFA524196 JOW524195:JOW524196 JYS524195:JYS524196 KIO524195:KIO524196 KSK524195:KSK524196 LCG524195:LCG524196 LMC524195:LMC524196 LVY524195:LVY524196 MFU524195:MFU524196 MPQ524195:MPQ524196 MZM524195:MZM524196 NJI524195:NJI524196 NTE524195:NTE524196 ODA524195:ODA524196 OMW524195:OMW524196 OWS524195:OWS524196 PGO524195:PGO524196 PQK524195:PQK524196 QAG524195:QAG524196 QKC524195:QKC524196 QTY524195:QTY524196 RDU524195:RDU524196 RNQ524195:RNQ524196 RXM524195:RXM524196 SHI524195:SHI524196 SRE524195:SRE524196 TBA524195:TBA524196 TKW524195:TKW524196 TUS524195:TUS524196 UEO524195:UEO524196 UOK524195:UOK524196 UYG524195:UYG524196 VIC524195:VIC524196 VRY524195:VRY524196 WBU524195:WBU524196 WLQ524195:WLQ524196 WVM524195:WVM524196 E589732:E589733 JA589731:JA589732 SW589731:SW589732 ACS589731:ACS589732 AMO589731:AMO589732 AWK589731:AWK589732 BGG589731:BGG589732 BQC589731:BQC589732 BZY589731:BZY589732 CJU589731:CJU589732 CTQ589731:CTQ589732 DDM589731:DDM589732 DNI589731:DNI589732 DXE589731:DXE589732 EHA589731:EHA589732 EQW589731:EQW589732 FAS589731:FAS589732 FKO589731:FKO589732 FUK589731:FUK589732 GEG589731:GEG589732 GOC589731:GOC589732 GXY589731:GXY589732 HHU589731:HHU589732 HRQ589731:HRQ589732 IBM589731:IBM589732 ILI589731:ILI589732 IVE589731:IVE589732 JFA589731:JFA589732 JOW589731:JOW589732 JYS589731:JYS589732 KIO589731:KIO589732 KSK589731:KSK589732 LCG589731:LCG589732 LMC589731:LMC589732 LVY589731:LVY589732 MFU589731:MFU589732 MPQ589731:MPQ589732 MZM589731:MZM589732 NJI589731:NJI589732 NTE589731:NTE589732 ODA589731:ODA589732 OMW589731:OMW589732 OWS589731:OWS589732 PGO589731:PGO589732 PQK589731:PQK589732 QAG589731:QAG589732 QKC589731:QKC589732 QTY589731:QTY589732 RDU589731:RDU589732 RNQ589731:RNQ589732 RXM589731:RXM589732 SHI589731:SHI589732 SRE589731:SRE589732 TBA589731:TBA589732 TKW589731:TKW589732 TUS589731:TUS589732 UEO589731:UEO589732 UOK589731:UOK589732 UYG589731:UYG589732 VIC589731:VIC589732 VRY589731:VRY589732 WBU589731:WBU589732 WLQ589731:WLQ589732 WVM589731:WVM589732 E655268:E655269 JA655267:JA655268 SW655267:SW655268 ACS655267:ACS655268 AMO655267:AMO655268 AWK655267:AWK655268 BGG655267:BGG655268 BQC655267:BQC655268 BZY655267:BZY655268 CJU655267:CJU655268 CTQ655267:CTQ655268 DDM655267:DDM655268 DNI655267:DNI655268 DXE655267:DXE655268 EHA655267:EHA655268 EQW655267:EQW655268 FAS655267:FAS655268 FKO655267:FKO655268 FUK655267:FUK655268 GEG655267:GEG655268 GOC655267:GOC655268 GXY655267:GXY655268 HHU655267:HHU655268 HRQ655267:HRQ655268 IBM655267:IBM655268 ILI655267:ILI655268 IVE655267:IVE655268 JFA655267:JFA655268 JOW655267:JOW655268 JYS655267:JYS655268 KIO655267:KIO655268 KSK655267:KSK655268 LCG655267:LCG655268 LMC655267:LMC655268 LVY655267:LVY655268 MFU655267:MFU655268 MPQ655267:MPQ655268 MZM655267:MZM655268 NJI655267:NJI655268 NTE655267:NTE655268 ODA655267:ODA655268 OMW655267:OMW655268 OWS655267:OWS655268 PGO655267:PGO655268 PQK655267:PQK655268 QAG655267:QAG655268 QKC655267:QKC655268 QTY655267:QTY655268 RDU655267:RDU655268 RNQ655267:RNQ655268 RXM655267:RXM655268 SHI655267:SHI655268 SRE655267:SRE655268 TBA655267:TBA655268 TKW655267:TKW655268 TUS655267:TUS655268 UEO655267:UEO655268 UOK655267:UOK655268 UYG655267:UYG655268 VIC655267:VIC655268 VRY655267:VRY655268 WBU655267:WBU655268 WLQ655267:WLQ655268 WVM655267:WVM655268 E720804:E720805 JA720803:JA720804 SW720803:SW720804 ACS720803:ACS720804 AMO720803:AMO720804 AWK720803:AWK720804 BGG720803:BGG720804 BQC720803:BQC720804 BZY720803:BZY720804 CJU720803:CJU720804 CTQ720803:CTQ720804 DDM720803:DDM720804 DNI720803:DNI720804 DXE720803:DXE720804 EHA720803:EHA720804 EQW720803:EQW720804 FAS720803:FAS720804 FKO720803:FKO720804 FUK720803:FUK720804 GEG720803:GEG720804 GOC720803:GOC720804 GXY720803:GXY720804 HHU720803:HHU720804 HRQ720803:HRQ720804 IBM720803:IBM720804 ILI720803:ILI720804 IVE720803:IVE720804 JFA720803:JFA720804 JOW720803:JOW720804 JYS720803:JYS720804 KIO720803:KIO720804 KSK720803:KSK720804 LCG720803:LCG720804 LMC720803:LMC720804 LVY720803:LVY720804 MFU720803:MFU720804 MPQ720803:MPQ720804 MZM720803:MZM720804 NJI720803:NJI720804 NTE720803:NTE720804 ODA720803:ODA720804 OMW720803:OMW720804 OWS720803:OWS720804 PGO720803:PGO720804 PQK720803:PQK720804 QAG720803:QAG720804 QKC720803:QKC720804 QTY720803:QTY720804 RDU720803:RDU720804 RNQ720803:RNQ720804 RXM720803:RXM720804 SHI720803:SHI720804 SRE720803:SRE720804 TBA720803:TBA720804 TKW720803:TKW720804 TUS720803:TUS720804 UEO720803:UEO720804 UOK720803:UOK720804 UYG720803:UYG720804 VIC720803:VIC720804 VRY720803:VRY720804 WBU720803:WBU720804 WLQ720803:WLQ720804 WVM720803:WVM720804 E786340:E786341 JA786339:JA786340 SW786339:SW786340 ACS786339:ACS786340 AMO786339:AMO786340 AWK786339:AWK786340 BGG786339:BGG786340 BQC786339:BQC786340 BZY786339:BZY786340 CJU786339:CJU786340 CTQ786339:CTQ786340 DDM786339:DDM786340 DNI786339:DNI786340 DXE786339:DXE786340 EHA786339:EHA786340 EQW786339:EQW786340 FAS786339:FAS786340 FKO786339:FKO786340 FUK786339:FUK786340 GEG786339:GEG786340 GOC786339:GOC786340 GXY786339:GXY786340 HHU786339:HHU786340 HRQ786339:HRQ786340 IBM786339:IBM786340 ILI786339:ILI786340 IVE786339:IVE786340 JFA786339:JFA786340 JOW786339:JOW786340 JYS786339:JYS786340 KIO786339:KIO786340 KSK786339:KSK786340 LCG786339:LCG786340 LMC786339:LMC786340 LVY786339:LVY786340 MFU786339:MFU786340 MPQ786339:MPQ786340 MZM786339:MZM786340 NJI786339:NJI786340 NTE786339:NTE786340 ODA786339:ODA786340 OMW786339:OMW786340 OWS786339:OWS786340 PGO786339:PGO786340 PQK786339:PQK786340 QAG786339:QAG786340 QKC786339:QKC786340 QTY786339:QTY786340 RDU786339:RDU786340 RNQ786339:RNQ786340 RXM786339:RXM786340 SHI786339:SHI786340 SRE786339:SRE786340 TBA786339:TBA786340 TKW786339:TKW786340 TUS786339:TUS786340 UEO786339:UEO786340 UOK786339:UOK786340 UYG786339:UYG786340 VIC786339:VIC786340 VRY786339:VRY786340 WBU786339:WBU786340 WLQ786339:WLQ786340 WVM786339:WVM786340 E851876:E851877 JA851875:JA851876 SW851875:SW851876 ACS851875:ACS851876 AMO851875:AMO851876 AWK851875:AWK851876 BGG851875:BGG851876 BQC851875:BQC851876 BZY851875:BZY851876 CJU851875:CJU851876 CTQ851875:CTQ851876 DDM851875:DDM851876 DNI851875:DNI851876 DXE851875:DXE851876 EHA851875:EHA851876 EQW851875:EQW851876 FAS851875:FAS851876 FKO851875:FKO851876 FUK851875:FUK851876 GEG851875:GEG851876 GOC851875:GOC851876 GXY851875:GXY851876 HHU851875:HHU851876 HRQ851875:HRQ851876 IBM851875:IBM851876 ILI851875:ILI851876 IVE851875:IVE851876 JFA851875:JFA851876 JOW851875:JOW851876 JYS851875:JYS851876 KIO851875:KIO851876 KSK851875:KSK851876 LCG851875:LCG851876 LMC851875:LMC851876 LVY851875:LVY851876 MFU851875:MFU851876 MPQ851875:MPQ851876 MZM851875:MZM851876 NJI851875:NJI851876 NTE851875:NTE851876 ODA851875:ODA851876 OMW851875:OMW851876 OWS851875:OWS851876 PGO851875:PGO851876 PQK851875:PQK851876 QAG851875:QAG851876 QKC851875:QKC851876 QTY851875:QTY851876 RDU851875:RDU851876 RNQ851875:RNQ851876 RXM851875:RXM851876 SHI851875:SHI851876 SRE851875:SRE851876 TBA851875:TBA851876 TKW851875:TKW851876 TUS851875:TUS851876 UEO851875:UEO851876 UOK851875:UOK851876 UYG851875:UYG851876 VIC851875:VIC851876 VRY851875:VRY851876 WBU851875:WBU851876 WLQ851875:WLQ851876 WVM851875:WVM851876 E917412:E917413 JA917411:JA917412 SW917411:SW917412 ACS917411:ACS917412 AMO917411:AMO917412 AWK917411:AWK917412 BGG917411:BGG917412 BQC917411:BQC917412 BZY917411:BZY917412 CJU917411:CJU917412 CTQ917411:CTQ917412 DDM917411:DDM917412 DNI917411:DNI917412 DXE917411:DXE917412 EHA917411:EHA917412 EQW917411:EQW917412 FAS917411:FAS917412 FKO917411:FKO917412 FUK917411:FUK917412 GEG917411:GEG917412 GOC917411:GOC917412 GXY917411:GXY917412 HHU917411:HHU917412 HRQ917411:HRQ917412 IBM917411:IBM917412 ILI917411:ILI917412 IVE917411:IVE917412 JFA917411:JFA917412 JOW917411:JOW917412 JYS917411:JYS917412 KIO917411:KIO917412 KSK917411:KSK917412 LCG917411:LCG917412 LMC917411:LMC917412 LVY917411:LVY917412 MFU917411:MFU917412 MPQ917411:MPQ917412 MZM917411:MZM917412 NJI917411:NJI917412 NTE917411:NTE917412 ODA917411:ODA917412 OMW917411:OMW917412 OWS917411:OWS917412 PGO917411:PGO917412 PQK917411:PQK917412 QAG917411:QAG917412 QKC917411:QKC917412 QTY917411:QTY917412 RDU917411:RDU917412 RNQ917411:RNQ917412 RXM917411:RXM917412 SHI917411:SHI917412 SRE917411:SRE917412 TBA917411:TBA917412 TKW917411:TKW917412 TUS917411:TUS917412 UEO917411:UEO917412 UOK917411:UOK917412 UYG917411:UYG917412 VIC917411:VIC917412 VRY917411:VRY917412 WBU917411:WBU917412 WLQ917411:WLQ917412 WVM917411:WVM917412 E982948:E982949 JA982947:JA982948 SW982947:SW982948 ACS982947:ACS982948 AMO982947:AMO982948 AWK982947:AWK982948 BGG982947:BGG982948 BQC982947:BQC982948 BZY982947:BZY982948 CJU982947:CJU982948 CTQ982947:CTQ982948 DDM982947:DDM982948 DNI982947:DNI982948 DXE982947:DXE982948 EHA982947:EHA982948 EQW982947:EQW982948 FAS982947:FAS982948 FKO982947:FKO982948 FUK982947:FUK982948 GEG982947:GEG982948 GOC982947:GOC982948 GXY982947:GXY982948 HHU982947:HHU982948 HRQ982947:HRQ982948 IBM982947:IBM982948 ILI982947:ILI982948 IVE982947:IVE982948 JFA982947:JFA982948 JOW982947:JOW982948 JYS982947:JYS982948 KIO982947:KIO982948 KSK982947:KSK982948 LCG982947:LCG982948 LMC982947:LMC982948 LVY982947:LVY982948 MFU982947:MFU982948 MPQ982947:MPQ982948 MZM982947:MZM982948 NJI982947:NJI982948 NTE982947:NTE982948 ODA982947:ODA982948 OMW982947:OMW982948 OWS982947:OWS982948 PGO982947:PGO982948 PQK982947:PQK982948 QAG982947:QAG982948 QKC982947:QKC982948 QTY982947:QTY982948 RDU982947:RDU982948 RNQ982947:RNQ982948 RXM982947:RXM982948 SHI982947:SHI982948 SRE982947:SRE982948 TBA982947:TBA982948 TKW982947:TKW982948 TUS982947:TUS982948 UEO982947:UEO982948 UOK982947:UOK982948 UYG982947:UYG982948 VIC982947:VIC982948 VRY982947:VRY982948 WBU982947:WBU982948 WLQ982947:WLQ982948 WVM982947:WVM982948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E65455 JA65454 SW65454 ACS65454 AMO65454 AWK65454 BGG65454 BQC65454 BZY65454 CJU65454 CTQ65454 DDM65454 DNI65454 DXE65454 EHA65454 EQW65454 FAS65454 FKO65454 FUK65454 GEG65454 GOC65454 GXY65454 HHU65454 HRQ65454 IBM65454 ILI65454 IVE65454 JFA65454 JOW65454 JYS65454 KIO65454 KSK65454 LCG65454 LMC65454 LVY65454 MFU65454 MPQ65454 MZM65454 NJI65454 NTE65454 ODA65454 OMW65454 OWS65454 PGO65454 PQK65454 QAG65454 QKC65454 QTY65454 RDU65454 RNQ65454 RXM65454 SHI65454 SRE65454 TBA65454 TKW65454 TUS65454 UEO65454 UOK65454 UYG65454 VIC65454 VRY65454 WBU65454 WLQ65454 WVM65454 E130991 JA130990 SW130990 ACS130990 AMO130990 AWK130990 BGG130990 BQC130990 BZY130990 CJU130990 CTQ130990 DDM130990 DNI130990 DXE130990 EHA130990 EQW130990 FAS130990 FKO130990 FUK130990 GEG130990 GOC130990 GXY130990 HHU130990 HRQ130990 IBM130990 ILI130990 IVE130990 JFA130990 JOW130990 JYS130990 KIO130990 KSK130990 LCG130990 LMC130990 LVY130990 MFU130990 MPQ130990 MZM130990 NJI130990 NTE130990 ODA130990 OMW130990 OWS130990 PGO130990 PQK130990 QAG130990 QKC130990 QTY130990 RDU130990 RNQ130990 RXM130990 SHI130990 SRE130990 TBA130990 TKW130990 TUS130990 UEO130990 UOK130990 UYG130990 VIC130990 VRY130990 WBU130990 WLQ130990 WVM130990 E196527 JA196526 SW196526 ACS196526 AMO196526 AWK196526 BGG196526 BQC196526 BZY196526 CJU196526 CTQ196526 DDM196526 DNI196526 DXE196526 EHA196526 EQW196526 FAS196526 FKO196526 FUK196526 GEG196526 GOC196526 GXY196526 HHU196526 HRQ196526 IBM196526 ILI196526 IVE196526 JFA196526 JOW196526 JYS196526 KIO196526 KSK196526 LCG196526 LMC196526 LVY196526 MFU196526 MPQ196526 MZM196526 NJI196526 NTE196526 ODA196526 OMW196526 OWS196526 PGO196526 PQK196526 QAG196526 QKC196526 QTY196526 RDU196526 RNQ196526 RXM196526 SHI196526 SRE196526 TBA196526 TKW196526 TUS196526 UEO196526 UOK196526 UYG196526 VIC196526 VRY196526 WBU196526 WLQ196526 WVM196526 E262063 JA262062 SW262062 ACS262062 AMO262062 AWK262062 BGG262062 BQC262062 BZY262062 CJU262062 CTQ262062 DDM262062 DNI262062 DXE262062 EHA262062 EQW262062 FAS262062 FKO262062 FUK262062 GEG262062 GOC262062 GXY262062 HHU262062 HRQ262062 IBM262062 ILI262062 IVE262062 JFA262062 JOW262062 JYS262062 KIO262062 KSK262062 LCG262062 LMC262062 LVY262062 MFU262062 MPQ262062 MZM262062 NJI262062 NTE262062 ODA262062 OMW262062 OWS262062 PGO262062 PQK262062 QAG262062 QKC262062 QTY262062 RDU262062 RNQ262062 RXM262062 SHI262062 SRE262062 TBA262062 TKW262062 TUS262062 UEO262062 UOK262062 UYG262062 VIC262062 VRY262062 WBU262062 WLQ262062 WVM262062 E327599 JA327598 SW327598 ACS327598 AMO327598 AWK327598 BGG327598 BQC327598 BZY327598 CJU327598 CTQ327598 DDM327598 DNI327598 DXE327598 EHA327598 EQW327598 FAS327598 FKO327598 FUK327598 GEG327598 GOC327598 GXY327598 HHU327598 HRQ327598 IBM327598 ILI327598 IVE327598 JFA327598 JOW327598 JYS327598 KIO327598 KSK327598 LCG327598 LMC327598 LVY327598 MFU327598 MPQ327598 MZM327598 NJI327598 NTE327598 ODA327598 OMW327598 OWS327598 PGO327598 PQK327598 QAG327598 QKC327598 QTY327598 RDU327598 RNQ327598 RXM327598 SHI327598 SRE327598 TBA327598 TKW327598 TUS327598 UEO327598 UOK327598 UYG327598 VIC327598 VRY327598 WBU327598 WLQ327598 WVM327598 E393135 JA393134 SW393134 ACS393134 AMO393134 AWK393134 BGG393134 BQC393134 BZY393134 CJU393134 CTQ393134 DDM393134 DNI393134 DXE393134 EHA393134 EQW393134 FAS393134 FKO393134 FUK393134 GEG393134 GOC393134 GXY393134 HHU393134 HRQ393134 IBM393134 ILI393134 IVE393134 JFA393134 JOW393134 JYS393134 KIO393134 KSK393134 LCG393134 LMC393134 LVY393134 MFU393134 MPQ393134 MZM393134 NJI393134 NTE393134 ODA393134 OMW393134 OWS393134 PGO393134 PQK393134 QAG393134 QKC393134 QTY393134 RDU393134 RNQ393134 RXM393134 SHI393134 SRE393134 TBA393134 TKW393134 TUS393134 UEO393134 UOK393134 UYG393134 VIC393134 VRY393134 WBU393134 WLQ393134 WVM393134 E458671 JA458670 SW458670 ACS458670 AMO458670 AWK458670 BGG458670 BQC458670 BZY458670 CJU458670 CTQ458670 DDM458670 DNI458670 DXE458670 EHA458670 EQW458670 FAS458670 FKO458670 FUK458670 GEG458670 GOC458670 GXY458670 HHU458670 HRQ458670 IBM458670 ILI458670 IVE458670 JFA458670 JOW458670 JYS458670 KIO458670 KSK458670 LCG458670 LMC458670 LVY458670 MFU458670 MPQ458670 MZM458670 NJI458670 NTE458670 ODA458670 OMW458670 OWS458670 PGO458670 PQK458670 QAG458670 QKC458670 QTY458670 RDU458670 RNQ458670 RXM458670 SHI458670 SRE458670 TBA458670 TKW458670 TUS458670 UEO458670 UOK458670 UYG458670 VIC458670 VRY458670 WBU458670 WLQ458670 WVM458670 E524207 JA524206 SW524206 ACS524206 AMO524206 AWK524206 BGG524206 BQC524206 BZY524206 CJU524206 CTQ524206 DDM524206 DNI524206 DXE524206 EHA524206 EQW524206 FAS524206 FKO524206 FUK524206 GEG524206 GOC524206 GXY524206 HHU524206 HRQ524206 IBM524206 ILI524206 IVE524206 JFA524206 JOW524206 JYS524206 KIO524206 KSK524206 LCG524206 LMC524206 LVY524206 MFU524206 MPQ524206 MZM524206 NJI524206 NTE524206 ODA524206 OMW524206 OWS524206 PGO524206 PQK524206 QAG524206 QKC524206 QTY524206 RDU524206 RNQ524206 RXM524206 SHI524206 SRE524206 TBA524206 TKW524206 TUS524206 UEO524206 UOK524206 UYG524206 VIC524206 VRY524206 WBU524206 WLQ524206 WVM524206 E589743 JA589742 SW589742 ACS589742 AMO589742 AWK589742 BGG589742 BQC589742 BZY589742 CJU589742 CTQ589742 DDM589742 DNI589742 DXE589742 EHA589742 EQW589742 FAS589742 FKO589742 FUK589742 GEG589742 GOC589742 GXY589742 HHU589742 HRQ589742 IBM589742 ILI589742 IVE589742 JFA589742 JOW589742 JYS589742 KIO589742 KSK589742 LCG589742 LMC589742 LVY589742 MFU589742 MPQ589742 MZM589742 NJI589742 NTE589742 ODA589742 OMW589742 OWS589742 PGO589742 PQK589742 QAG589742 QKC589742 QTY589742 RDU589742 RNQ589742 RXM589742 SHI589742 SRE589742 TBA589742 TKW589742 TUS589742 UEO589742 UOK589742 UYG589742 VIC589742 VRY589742 WBU589742 WLQ589742 WVM589742 E655279 JA655278 SW655278 ACS655278 AMO655278 AWK655278 BGG655278 BQC655278 BZY655278 CJU655278 CTQ655278 DDM655278 DNI655278 DXE655278 EHA655278 EQW655278 FAS655278 FKO655278 FUK655278 GEG655278 GOC655278 GXY655278 HHU655278 HRQ655278 IBM655278 ILI655278 IVE655278 JFA655278 JOW655278 JYS655278 KIO655278 KSK655278 LCG655278 LMC655278 LVY655278 MFU655278 MPQ655278 MZM655278 NJI655278 NTE655278 ODA655278 OMW655278 OWS655278 PGO655278 PQK655278 QAG655278 QKC655278 QTY655278 RDU655278 RNQ655278 RXM655278 SHI655278 SRE655278 TBA655278 TKW655278 TUS655278 UEO655278 UOK655278 UYG655278 VIC655278 VRY655278 WBU655278 WLQ655278 WVM655278 E720815 JA720814 SW720814 ACS720814 AMO720814 AWK720814 BGG720814 BQC720814 BZY720814 CJU720814 CTQ720814 DDM720814 DNI720814 DXE720814 EHA720814 EQW720814 FAS720814 FKO720814 FUK720814 GEG720814 GOC720814 GXY720814 HHU720814 HRQ720814 IBM720814 ILI720814 IVE720814 JFA720814 JOW720814 JYS720814 KIO720814 KSK720814 LCG720814 LMC720814 LVY720814 MFU720814 MPQ720814 MZM720814 NJI720814 NTE720814 ODA720814 OMW720814 OWS720814 PGO720814 PQK720814 QAG720814 QKC720814 QTY720814 RDU720814 RNQ720814 RXM720814 SHI720814 SRE720814 TBA720814 TKW720814 TUS720814 UEO720814 UOK720814 UYG720814 VIC720814 VRY720814 WBU720814 WLQ720814 WVM720814 E786351 JA786350 SW786350 ACS786350 AMO786350 AWK786350 BGG786350 BQC786350 BZY786350 CJU786350 CTQ786350 DDM786350 DNI786350 DXE786350 EHA786350 EQW786350 FAS786350 FKO786350 FUK786350 GEG786350 GOC786350 GXY786350 HHU786350 HRQ786350 IBM786350 ILI786350 IVE786350 JFA786350 JOW786350 JYS786350 KIO786350 KSK786350 LCG786350 LMC786350 LVY786350 MFU786350 MPQ786350 MZM786350 NJI786350 NTE786350 ODA786350 OMW786350 OWS786350 PGO786350 PQK786350 QAG786350 QKC786350 QTY786350 RDU786350 RNQ786350 RXM786350 SHI786350 SRE786350 TBA786350 TKW786350 TUS786350 UEO786350 UOK786350 UYG786350 VIC786350 VRY786350 WBU786350 WLQ786350 WVM786350 E851887 JA851886 SW851886 ACS851886 AMO851886 AWK851886 BGG851886 BQC851886 BZY851886 CJU851886 CTQ851886 DDM851886 DNI851886 DXE851886 EHA851886 EQW851886 FAS851886 FKO851886 FUK851886 GEG851886 GOC851886 GXY851886 HHU851886 HRQ851886 IBM851886 ILI851886 IVE851886 JFA851886 JOW851886 JYS851886 KIO851886 KSK851886 LCG851886 LMC851886 LVY851886 MFU851886 MPQ851886 MZM851886 NJI851886 NTE851886 ODA851886 OMW851886 OWS851886 PGO851886 PQK851886 QAG851886 QKC851886 QTY851886 RDU851886 RNQ851886 RXM851886 SHI851886 SRE851886 TBA851886 TKW851886 TUS851886 UEO851886 UOK851886 UYG851886 VIC851886 VRY851886 WBU851886 WLQ851886 WVM851886 E917423 JA917422 SW917422 ACS917422 AMO917422 AWK917422 BGG917422 BQC917422 BZY917422 CJU917422 CTQ917422 DDM917422 DNI917422 DXE917422 EHA917422 EQW917422 FAS917422 FKO917422 FUK917422 GEG917422 GOC917422 GXY917422 HHU917422 HRQ917422 IBM917422 ILI917422 IVE917422 JFA917422 JOW917422 JYS917422 KIO917422 KSK917422 LCG917422 LMC917422 LVY917422 MFU917422 MPQ917422 MZM917422 NJI917422 NTE917422 ODA917422 OMW917422 OWS917422 PGO917422 PQK917422 QAG917422 QKC917422 QTY917422 RDU917422 RNQ917422 RXM917422 SHI917422 SRE917422 TBA917422 TKW917422 TUS917422 UEO917422 UOK917422 UYG917422 VIC917422 VRY917422 WBU917422 WLQ917422 WVM917422 E982959 JA982958 SW982958 ACS982958 AMO982958 AWK982958 BGG982958 BQC982958 BZY982958 CJU982958 CTQ982958 DDM982958 DNI982958 DXE982958 EHA982958 EQW982958 FAS982958 FKO982958 FUK982958 GEG982958 GOC982958 GXY982958 HHU982958 HRQ982958 IBM982958 ILI982958 IVE982958 JFA982958 JOW982958 JYS982958 KIO982958 KSK982958 LCG982958 LMC982958 LVY982958 MFU982958 MPQ982958 MZM982958 NJI982958 NTE982958 ODA982958 OMW982958 OWS982958 PGO982958 PQK982958 QAG982958 QKC982958 QTY982958 RDU982958 RNQ982958 RXM982958 SHI982958 SRE982958 TBA982958 TKW982958 TUS982958 UEO982958 UOK982958 UYG982958 VIC982958 VRY982958 WBU982958 WLQ982958 WVM982958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AP65434 KL65439 UH65439 AED65439 ANZ65439 AXV65439 BHR65439 BRN65439 CBJ65439 CLF65439 CVB65439 DEX65439 DOT65439 DYP65439 EIL65439 ESH65439 FCD65439 FLZ65439 FVV65439 GFR65439 GPN65439 GZJ65439 HJF65439 HTB65439 ICX65439 IMT65439 IWP65439 JGL65439 JQH65439 KAD65439 KJZ65439 KTV65439 LDR65439 LNN65439 LXJ65439 MHF65439 MRB65439 NAX65439 NKT65439 NUP65439 OEL65439 OOH65439 OYD65439 PHZ65439 PRV65439 QBR65439 QLN65439 QVJ65439 RFF65439 RPB65439 RYX65439 SIT65439 SSP65439 TCL65439 TMH65439 TWD65439 UFZ65439 UPV65439 UZR65439 VJN65439 VTJ65439 WDF65439 WNB65439 WWX65439 AP130970 KL130975 UH130975 AED130975 ANZ130975 AXV130975 BHR130975 BRN130975 CBJ130975 CLF130975 CVB130975 DEX130975 DOT130975 DYP130975 EIL130975 ESH130975 FCD130975 FLZ130975 FVV130975 GFR130975 GPN130975 GZJ130975 HJF130975 HTB130975 ICX130975 IMT130975 IWP130975 JGL130975 JQH130975 KAD130975 KJZ130975 KTV130975 LDR130975 LNN130975 LXJ130975 MHF130975 MRB130975 NAX130975 NKT130975 NUP130975 OEL130975 OOH130975 OYD130975 PHZ130975 PRV130975 QBR130975 QLN130975 QVJ130975 RFF130975 RPB130975 RYX130975 SIT130975 SSP130975 TCL130975 TMH130975 TWD130975 UFZ130975 UPV130975 UZR130975 VJN130975 VTJ130975 WDF130975 WNB130975 WWX130975 AP196506 KL196511 UH196511 AED196511 ANZ196511 AXV196511 BHR196511 BRN196511 CBJ196511 CLF196511 CVB196511 DEX196511 DOT196511 DYP196511 EIL196511 ESH196511 FCD196511 FLZ196511 FVV196511 GFR196511 GPN196511 GZJ196511 HJF196511 HTB196511 ICX196511 IMT196511 IWP196511 JGL196511 JQH196511 KAD196511 KJZ196511 KTV196511 LDR196511 LNN196511 LXJ196511 MHF196511 MRB196511 NAX196511 NKT196511 NUP196511 OEL196511 OOH196511 OYD196511 PHZ196511 PRV196511 QBR196511 QLN196511 QVJ196511 RFF196511 RPB196511 RYX196511 SIT196511 SSP196511 TCL196511 TMH196511 TWD196511 UFZ196511 UPV196511 UZR196511 VJN196511 VTJ196511 WDF196511 WNB196511 WWX196511 AP262042 KL262047 UH262047 AED262047 ANZ262047 AXV262047 BHR262047 BRN262047 CBJ262047 CLF262047 CVB262047 DEX262047 DOT262047 DYP262047 EIL262047 ESH262047 FCD262047 FLZ262047 FVV262047 GFR262047 GPN262047 GZJ262047 HJF262047 HTB262047 ICX262047 IMT262047 IWP262047 JGL262047 JQH262047 KAD262047 KJZ262047 KTV262047 LDR262047 LNN262047 LXJ262047 MHF262047 MRB262047 NAX262047 NKT262047 NUP262047 OEL262047 OOH262047 OYD262047 PHZ262047 PRV262047 QBR262047 QLN262047 QVJ262047 RFF262047 RPB262047 RYX262047 SIT262047 SSP262047 TCL262047 TMH262047 TWD262047 UFZ262047 UPV262047 UZR262047 VJN262047 VTJ262047 WDF262047 WNB262047 WWX262047 AP327578 KL327583 UH327583 AED327583 ANZ327583 AXV327583 BHR327583 BRN327583 CBJ327583 CLF327583 CVB327583 DEX327583 DOT327583 DYP327583 EIL327583 ESH327583 FCD327583 FLZ327583 FVV327583 GFR327583 GPN327583 GZJ327583 HJF327583 HTB327583 ICX327583 IMT327583 IWP327583 JGL327583 JQH327583 KAD327583 KJZ327583 KTV327583 LDR327583 LNN327583 LXJ327583 MHF327583 MRB327583 NAX327583 NKT327583 NUP327583 OEL327583 OOH327583 OYD327583 PHZ327583 PRV327583 QBR327583 QLN327583 QVJ327583 RFF327583 RPB327583 RYX327583 SIT327583 SSP327583 TCL327583 TMH327583 TWD327583 UFZ327583 UPV327583 UZR327583 VJN327583 VTJ327583 WDF327583 WNB327583 WWX327583 AP393114 KL393119 UH393119 AED393119 ANZ393119 AXV393119 BHR393119 BRN393119 CBJ393119 CLF393119 CVB393119 DEX393119 DOT393119 DYP393119 EIL393119 ESH393119 FCD393119 FLZ393119 FVV393119 GFR393119 GPN393119 GZJ393119 HJF393119 HTB393119 ICX393119 IMT393119 IWP393119 JGL393119 JQH393119 KAD393119 KJZ393119 KTV393119 LDR393119 LNN393119 LXJ393119 MHF393119 MRB393119 NAX393119 NKT393119 NUP393119 OEL393119 OOH393119 OYD393119 PHZ393119 PRV393119 QBR393119 QLN393119 QVJ393119 RFF393119 RPB393119 RYX393119 SIT393119 SSP393119 TCL393119 TMH393119 TWD393119 UFZ393119 UPV393119 UZR393119 VJN393119 VTJ393119 WDF393119 WNB393119 WWX393119 AP458650 KL458655 UH458655 AED458655 ANZ458655 AXV458655 BHR458655 BRN458655 CBJ458655 CLF458655 CVB458655 DEX458655 DOT458655 DYP458655 EIL458655 ESH458655 FCD458655 FLZ458655 FVV458655 GFR458655 GPN458655 GZJ458655 HJF458655 HTB458655 ICX458655 IMT458655 IWP458655 JGL458655 JQH458655 KAD458655 KJZ458655 KTV458655 LDR458655 LNN458655 LXJ458655 MHF458655 MRB458655 NAX458655 NKT458655 NUP458655 OEL458655 OOH458655 OYD458655 PHZ458655 PRV458655 QBR458655 QLN458655 QVJ458655 RFF458655 RPB458655 RYX458655 SIT458655 SSP458655 TCL458655 TMH458655 TWD458655 UFZ458655 UPV458655 UZR458655 VJN458655 VTJ458655 WDF458655 WNB458655 WWX458655 AP524186 KL524191 UH524191 AED524191 ANZ524191 AXV524191 BHR524191 BRN524191 CBJ524191 CLF524191 CVB524191 DEX524191 DOT524191 DYP524191 EIL524191 ESH524191 FCD524191 FLZ524191 FVV524191 GFR524191 GPN524191 GZJ524191 HJF524191 HTB524191 ICX524191 IMT524191 IWP524191 JGL524191 JQH524191 KAD524191 KJZ524191 KTV524191 LDR524191 LNN524191 LXJ524191 MHF524191 MRB524191 NAX524191 NKT524191 NUP524191 OEL524191 OOH524191 OYD524191 PHZ524191 PRV524191 QBR524191 QLN524191 QVJ524191 RFF524191 RPB524191 RYX524191 SIT524191 SSP524191 TCL524191 TMH524191 TWD524191 UFZ524191 UPV524191 UZR524191 VJN524191 VTJ524191 WDF524191 WNB524191 WWX524191 AP589722 KL589727 UH589727 AED589727 ANZ589727 AXV589727 BHR589727 BRN589727 CBJ589727 CLF589727 CVB589727 DEX589727 DOT589727 DYP589727 EIL589727 ESH589727 FCD589727 FLZ589727 FVV589727 GFR589727 GPN589727 GZJ589727 HJF589727 HTB589727 ICX589727 IMT589727 IWP589727 JGL589727 JQH589727 KAD589727 KJZ589727 KTV589727 LDR589727 LNN589727 LXJ589727 MHF589727 MRB589727 NAX589727 NKT589727 NUP589727 OEL589727 OOH589727 OYD589727 PHZ589727 PRV589727 QBR589727 QLN589727 QVJ589727 RFF589727 RPB589727 RYX589727 SIT589727 SSP589727 TCL589727 TMH589727 TWD589727 UFZ589727 UPV589727 UZR589727 VJN589727 VTJ589727 WDF589727 WNB589727 WWX589727 AP655258 KL655263 UH655263 AED655263 ANZ655263 AXV655263 BHR655263 BRN655263 CBJ655263 CLF655263 CVB655263 DEX655263 DOT655263 DYP655263 EIL655263 ESH655263 FCD655263 FLZ655263 FVV655263 GFR655263 GPN655263 GZJ655263 HJF655263 HTB655263 ICX655263 IMT655263 IWP655263 JGL655263 JQH655263 KAD655263 KJZ655263 KTV655263 LDR655263 LNN655263 LXJ655263 MHF655263 MRB655263 NAX655263 NKT655263 NUP655263 OEL655263 OOH655263 OYD655263 PHZ655263 PRV655263 QBR655263 QLN655263 QVJ655263 RFF655263 RPB655263 RYX655263 SIT655263 SSP655263 TCL655263 TMH655263 TWD655263 UFZ655263 UPV655263 UZR655263 VJN655263 VTJ655263 WDF655263 WNB655263 WWX655263 AP720794 KL720799 UH720799 AED720799 ANZ720799 AXV720799 BHR720799 BRN720799 CBJ720799 CLF720799 CVB720799 DEX720799 DOT720799 DYP720799 EIL720799 ESH720799 FCD720799 FLZ720799 FVV720799 GFR720799 GPN720799 GZJ720799 HJF720799 HTB720799 ICX720799 IMT720799 IWP720799 JGL720799 JQH720799 KAD720799 KJZ720799 KTV720799 LDR720799 LNN720799 LXJ720799 MHF720799 MRB720799 NAX720799 NKT720799 NUP720799 OEL720799 OOH720799 OYD720799 PHZ720799 PRV720799 QBR720799 QLN720799 QVJ720799 RFF720799 RPB720799 RYX720799 SIT720799 SSP720799 TCL720799 TMH720799 TWD720799 UFZ720799 UPV720799 UZR720799 VJN720799 VTJ720799 WDF720799 WNB720799 WWX720799 AP786330 KL786335 UH786335 AED786335 ANZ786335 AXV786335 BHR786335 BRN786335 CBJ786335 CLF786335 CVB786335 DEX786335 DOT786335 DYP786335 EIL786335 ESH786335 FCD786335 FLZ786335 FVV786335 GFR786335 GPN786335 GZJ786335 HJF786335 HTB786335 ICX786335 IMT786335 IWP786335 JGL786335 JQH786335 KAD786335 KJZ786335 KTV786335 LDR786335 LNN786335 LXJ786335 MHF786335 MRB786335 NAX786335 NKT786335 NUP786335 OEL786335 OOH786335 OYD786335 PHZ786335 PRV786335 QBR786335 QLN786335 QVJ786335 RFF786335 RPB786335 RYX786335 SIT786335 SSP786335 TCL786335 TMH786335 TWD786335 UFZ786335 UPV786335 UZR786335 VJN786335 VTJ786335 WDF786335 WNB786335 WWX786335 AP851866 KL851871 UH851871 AED851871 ANZ851871 AXV851871 BHR851871 BRN851871 CBJ851871 CLF851871 CVB851871 DEX851871 DOT851871 DYP851871 EIL851871 ESH851871 FCD851871 FLZ851871 FVV851871 GFR851871 GPN851871 GZJ851871 HJF851871 HTB851871 ICX851871 IMT851871 IWP851871 JGL851871 JQH851871 KAD851871 KJZ851871 KTV851871 LDR851871 LNN851871 LXJ851871 MHF851871 MRB851871 NAX851871 NKT851871 NUP851871 OEL851871 OOH851871 OYD851871 PHZ851871 PRV851871 QBR851871 QLN851871 QVJ851871 RFF851871 RPB851871 RYX851871 SIT851871 SSP851871 TCL851871 TMH851871 TWD851871 UFZ851871 UPV851871 UZR851871 VJN851871 VTJ851871 WDF851871 WNB851871 WWX851871 AP917402 KL917407 UH917407 AED917407 ANZ917407 AXV917407 BHR917407 BRN917407 CBJ917407 CLF917407 CVB917407 DEX917407 DOT917407 DYP917407 EIL917407 ESH917407 FCD917407 FLZ917407 FVV917407 GFR917407 GPN917407 GZJ917407 HJF917407 HTB917407 ICX917407 IMT917407 IWP917407 JGL917407 JQH917407 KAD917407 KJZ917407 KTV917407 LDR917407 LNN917407 LXJ917407 MHF917407 MRB917407 NAX917407 NKT917407 NUP917407 OEL917407 OOH917407 OYD917407 PHZ917407 PRV917407 QBR917407 QLN917407 QVJ917407 RFF917407 RPB917407 RYX917407 SIT917407 SSP917407 TCL917407 TMH917407 TWD917407 UFZ917407 UPV917407 UZR917407 VJN917407 VTJ917407 WDF917407 WNB917407 WWX917407 AP982938 KL982943 UH982943 AED982943 ANZ982943 AXV982943 BHR982943 BRN982943 CBJ982943 CLF982943 CVB982943 DEX982943 DOT982943 DYP982943 EIL982943 ESH982943 FCD982943 FLZ982943 FVV982943 GFR982943 GPN982943 GZJ982943 HJF982943 HTB982943 ICX982943 IMT982943 IWP982943 JGL982943 JQH982943 KAD982943 KJZ982943 KTV982943 LDR982943 LNN982943 LXJ982943 MHF982943 MRB982943 NAX982943 NKT982943 NUP982943 OEL982943 OOH982943 OYD982943 PHZ982943 PRV982943 QBR982943 QLN982943 QVJ982943 RFF982943 RPB982943 RYX982943 SIT982943 SSP982943 TCL982943 TMH982943 TWD982943 UFZ982943 UPV982943 UZR982943 VJN982943 VTJ982943 WDF982943 WNB982943 WWX982943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AP65442:AP65443 KL65447:KL65448 UH65447:UH65448 AED65447:AED65448 ANZ65447:ANZ65448 AXV65447:AXV65448 BHR65447:BHR65448 BRN65447:BRN65448 CBJ65447:CBJ65448 CLF65447:CLF65448 CVB65447:CVB65448 DEX65447:DEX65448 DOT65447:DOT65448 DYP65447:DYP65448 EIL65447:EIL65448 ESH65447:ESH65448 FCD65447:FCD65448 FLZ65447:FLZ65448 FVV65447:FVV65448 GFR65447:GFR65448 GPN65447:GPN65448 GZJ65447:GZJ65448 HJF65447:HJF65448 HTB65447:HTB65448 ICX65447:ICX65448 IMT65447:IMT65448 IWP65447:IWP65448 JGL65447:JGL65448 JQH65447:JQH65448 KAD65447:KAD65448 KJZ65447:KJZ65448 KTV65447:KTV65448 LDR65447:LDR65448 LNN65447:LNN65448 LXJ65447:LXJ65448 MHF65447:MHF65448 MRB65447:MRB65448 NAX65447:NAX65448 NKT65447:NKT65448 NUP65447:NUP65448 OEL65447:OEL65448 OOH65447:OOH65448 OYD65447:OYD65448 PHZ65447:PHZ65448 PRV65447:PRV65448 QBR65447:QBR65448 QLN65447:QLN65448 QVJ65447:QVJ65448 RFF65447:RFF65448 RPB65447:RPB65448 RYX65447:RYX65448 SIT65447:SIT65448 SSP65447:SSP65448 TCL65447:TCL65448 TMH65447:TMH65448 TWD65447:TWD65448 UFZ65447:UFZ65448 UPV65447:UPV65448 UZR65447:UZR65448 VJN65447:VJN65448 VTJ65447:VTJ65448 WDF65447:WDF65448 WNB65447:WNB65448 WWX65447:WWX65448 AP130978:AP130979 KL130983:KL130984 UH130983:UH130984 AED130983:AED130984 ANZ130983:ANZ130984 AXV130983:AXV130984 BHR130983:BHR130984 BRN130983:BRN130984 CBJ130983:CBJ130984 CLF130983:CLF130984 CVB130983:CVB130984 DEX130983:DEX130984 DOT130983:DOT130984 DYP130983:DYP130984 EIL130983:EIL130984 ESH130983:ESH130984 FCD130983:FCD130984 FLZ130983:FLZ130984 FVV130983:FVV130984 GFR130983:GFR130984 GPN130983:GPN130984 GZJ130983:GZJ130984 HJF130983:HJF130984 HTB130983:HTB130984 ICX130983:ICX130984 IMT130983:IMT130984 IWP130983:IWP130984 JGL130983:JGL130984 JQH130983:JQH130984 KAD130983:KAD130984 KJZ130983:KJZ130984 KTV130983:KTV130984 LDR130983:LDR130984 LNN130983:LNN130984 LXJ130983:LXJ130984 MHF130983:MHF130984 MRB130983:MRB130984 NAX130983:NAX130984 NKT130983:NKT130984 NUP130983:NUP130984 OEL130983:OEL130984 OOH130983:OOH130984 OYD130983:OYD130984 PHZ130983:PHZ130984 PRV130983:PRV130984 QBR130983:QBR130984 QLN130983:QLN130984 QVJ130983:QVJ130984 RFF130983:RFF130984 RPB130983:RPB130984 RYX130983:RYX130984 SIT130983:SIT130984 SSP130983:SSP130984 TCL130983:TCL130984 TMH130983:TMH130984 TWD130983:TWD130984 UFZ130983:UFZ130984 UPV130983:UPV130984 UZR130983:UZR130984 VJN130983:VJN130984 VTJ130983:VTJ130984 WDF130983:WDF130984 WNB130983:WNB130984 WWX130983:WWX130984 AP196514:AP196515 KL196519:KL196520 UH196519:UH196520 AED196519:AED196520 ANZ196519:ANZ196520 AXV196519:AXV196520 BHR196519:BHR196520 BRN196519:BRN196520 CBJ196519:CBJ196520 CLF196519:CLF196520 CVB196519:CVB196520 DEX196519:DEX196520 DOT196519:DOT196520 DYP196519:DYP196520 EIL196519:EIL196520 ESH196519:ESH196520 FCD196519:FCD196520 FLZ196519:FLZ196520 FVV196519:FVV196520 GFR196519:GFR196520 GPN196519:GPN196520 GZJ196519:GZJ196520 HJF196519:HJF196520 HTB196519:HTB196520 ICX196519:ICX196520 IMT196519:IMT196520 IWP196519:IWP196520 JGL196519:JGL196520 JQH196519:JQH196520 KAD196519:KAD196520 KJZ196519:KJZ196520 KTV196519:KTV196520 LDR196519:LDR196520 LNN196519:LNN196520 LXJ196519:LXJ196520 MHF196519:MHF196520 MRB196519:MRB196520 NAX196519:NAX196520 NKT196519:NKT196520 NUP196519:NUP196520 OEL196519:OEL196520 OOH196519:OOH196520 OYD196519:OYD196520 PHZ196519:PHZ196520 PRV196519:PRV196520 QBR196519:QBR196520 QLN196519:QLN196520 QVJ196519:QVJ196520 RFF196519:RFF196520 RPB196519:RPB196520 RYX196519:RYX196520 SIT196519:SIT196520 SSP196519:SSP196520 TCL196519:TCL196520 TMH196519:TMH196520 TWD196519:TWD196520 UFZ196519:UFZ196520 UPV196519:UPV196520 UZR196519:UZR196520 VJN196519:VJN196520 VTJ196519:VTJ196520 WDF196519:WDF196520 WNB196519:WNB196520 WWX196519:WWX196520 AP262050:AP262051 KL262055:KL262056 UH262055:UH262056 AED262055:AED262056 ANZ262055:ANZ262056 AXV262055:AXV262056 BHR262055:BHR262056 BRN262055:BRN262056 CBJ262055:CBJ262056 CLF262055:CLF262056 CVB262055:CVB262056 DEX262055:DEX262056 DOT262055:DOT262056 DYP262055:DYP262056 EIL262055:EIL262056 ESH262055:ESH262056 FCD262055:FCD262056 FLZ262055:FLZ262056 FVV262055:FVV262056 GFR262055:GFR262056 GPN262055:GPN262056 GZJ262055:GZJ262056 HJF262055:HJF262056 HTB262055:HTB262056 ICX262055:ICX262056 IMT262055:IMT262056 IWP262055:IWP262056 JGL262055:JGL262056 JQH262055:JQH262056 KAD262055:KAD262056 KJZ262055:KJZ262056 KTV262055:KTV262056 LDR262055:LDR262056 LNN262055:LNN262056 LXJ262055:LXJ262056 MHF262055:MHF262056 MRB262055:MRB262056 NAX262055:NAX262056 NKT262055:NKT262056 NUP262055:NUP262056 OEL262055:OEL262056 OOH262055:OOH262056 OYD262055:OYD262056 PHZ262055:PHZ262056 PRV262055:PRV262056 QBR262055:QBR262056 QLN262055:QLN262056 QVJ262055:QVJ262056 RFF262055:RFF262056 RPB262055:RPB262056 RYX262055:RYX262056 SIT262055:SIT262056 SSP262055:SSP262056 TCL262055:TCL262056 TMH262055:TMH262056 TWD262055:TWD262056 UFZ262055:UFZ262056 UPV262055:UPV262056 UZR262055:UZR262056 VJN262055:VJN262056 VTJ262055:VTJ262056 WDF262055:WDF262056 WNB262055:WNB262056 WWX262055:WWX262056 AP327586:AP327587 KL327591:KL327592 UH327591:UH327592 AED327591:AED327592 ANZ327591:ANZ327592 AXV327591:AXV327592 BHR327591:BHR327592 BRN327591:BRN327592 CBJ327591:CBJ327592 CLF327591:CLF327592 CVB327591:CVB327592 DEX327591:DEX327592 DOT327591:DOT327592 DYP327591:DYP327592 EIL327591:EIL327592 ESH327591:ESH327592 FCD327591:FCD327592 FLZ327591:FLZ327592 FVV327591:FVV327592 GFR327591:GFR327592 GPN327591:GPN327592 GZJ327591:GZJ327592 HJF327591:HJF327592 HTB327591:HTB327592 ICX327591:ICX327592 IMT327591:IMT327592 IWP327591:IWP327592 JGL327591:JGL327592 JQH327591:JQH327592 KAD327591:KAD327592 KJZ327591:KJZ327592 KTV327591:KTV327592 LDR327591:LDR327592 LNN327591:LNN327592 LXJ327591:LXJ327592 MHF327591:MHF327592 MRB327591:MRB327592 NAX327591:NAX327592 NKT327591:NKT327592 NUP327591:NUP327592 OEL327591:OEL327592 OOH327591:OOH327592 OYD327591:OYD327592 PHZ327591:PHZ327592 PRV327591:PRV327592 QBR327591:QBR327592 QLN327591:QLN327592 QVJ327591:QVJ327592 RFF327591:RFF327592 RPB327591:RPB327592 RYX327591:RYX327592 SIT327591:SIT327592 SSP327591:SSP327592 TCL327591:TCL327592 TMH327591:TMH327592 TWD327591:TWD327592 UFZ327591:UFZ327592 UPV327591:UPV327592 UZR327591:UZR327592 VJN327591:VJN327592 VTJ327591:VTJ327592 WDF327591:WDF327592 WNB327591:WNB327592 WWX327591:WWX327592 AP393122:AP393123 KL393127:KL393128 UH393127:UH393128 AED393127:AED393128 ANZ393127:ANZ393128 AXV393127:AXV393128 BHR393127:BHR393128 BRN393127:BRN393128 CBJ393127:CBJ393128 CLF393127:CLF393128 CVB393127:CVB393128 DEX393127:DEX393128 DOT393127:DOT393128 DYP393127:DYP393128 EIL393127:EIL393128 ESH393127:ESH393128 FCD393127:FCD393128 FLZ393127:FLZ393128 FVV393127:FVV393128 GFR393127:GFR393128 GPN393127:GPN393128 GZJ393127:GZJ393128 HJF393127:HJF393128 HTB393127:HTB393128 ICX393127:ICX393128 IMT393127:IMT393128 IWP393127:IWP393128 JGL393127:JGL393128 JQH393127:JQH393128 KAD393127:KAD393128 KJZ393127:KJZ393128 KTV393127:KTV393128 LDR393127:LDR393128 LNN393127:LNN393128 LXJ393127:LXJ393128 MHF393127:MHF393128 MRB393127:MRB393128 NAX393127:NAX393128 NKT393127:NKT393128 NUP393127:NUP393128 OEL393127:OEL393128 OOH393127:OOH393128 OYD393127:OYD393128 PHZ393127:PHZ393128 PRV393127:PRV393128 QBR393127:QBR393128 QLN393127:QLN393128 QVJ393127:QVJ393128 RFF393127:RFF393128 RPB393127:RPB393128 RYX393127:RYX393128 SIT393127:SIT393128 SSP393127:SSP393128 TCL393127:TCL393128 TMH393127:TMH393128 TWD393127:TWD393128 UFZ393127:UFZ393128 UPV393127:UPV393128 UZR393127:UZR393128 VJN393127:VJN393128 VTJ393127:VTJ393128 WDF393127:WDF393128 WNB393127:WNB393128 WWX393127:WWX393128 AP458658:AP458659 KL458663:KL458664 UH458663:UH458664 AED458663:AED458664 ANZ458663:ANZ458664 AXV458663:AXV458664 BHR458663:BHR458664 BRN458663:BRN458664 CBJ458663:CBJ458664 CLF458663:CLF458664 CVB458663:CVB458664 DEX458663:DEX458664 DOT458663:DOT458664 DYP458663:DYP458664 EIL458663:EIL458664 ESH458663:ESH458664 FCD458663:FCD458664 FLZ458663:FLZ458664 FVV458663:FVV458664 GFR458663:GFR458664 GPN458663:GPN458664 GZJ458663:GZJ458664 HJF458663:HJF458664 HTB458663:HTB458664 ICX458663:ICX458664 IMT458663:IMT458664 IWP458663:IWP458664 JGL458663:JGL458664 JQH458663:JQH458664 KAD458663:KAD458664 KJZ458663:KJZ458664 KTV458663:KTV458664 LDR458663:LDR458664 LNN458663:LNN458664 LXJ458663:LXJ458664 MHF458663:MHF458664 MRB458663:MRB458664 NAX458663:NAX458664 NKT458663:NKT458664 NUP458663:NUP458664 OEL458663:OEL458664 OOH458663:OOH458664 OYD458663:OYD458664 PHZ458663:PHZ458664 PRV458663:PRV458664 QBR458663:QBR458664 QLN458663:QLN458664 QVJ458663:QVJ458664 RFF458663:RFF458664 RPB458663:RPB458664 RYX458663:RYX458664 SIT458663:SIT458664 SSP458663:SSP458664 TCL458663:TCL458664 TMH458663:TMH458664 TWD458663:TWD458664 UFZ458663:UFZ458664 UPV458663:UPV458664 UZR458663:UZR458664 VJN458663:VJN458664 VTJ458663:VTJ458664 WDF458663:WDF458664 WNB458663:WNB458664 WWX458663:WWX458664 AP524194:AP524195 KL524199:KL524200 UH524199:UH524200 AED524199:AED524200 ANZ524199:ANZ524200 AXV524199:AXV524200 BHR524199:BHR524200 BRN524199:BRN524200 CBJ524199:CBJ524200 CLF524199:CLF524200 CVB524199:CVB524200 DEX524199:DEX524200 DOT524199:DOT524200 DYP524199:DYP524200 EIL524199:EIL524200 ESH524199:ESH524200 FCD524199:FCD524200 FLZ524199:FLZ524200 FVV524199:FVV524200 GFR524199:GFR524200 GPN524199:GPN524200 GZJ524199:GZJ524200 HJF524199:HJF524200 HTB524199:HTB524200 ICX524199:ICX524200 IMT524199:IMT524200 IWP524199:IWP524200 JGL524199:JGL524200 JQH524199:JQH524200 KAD524199:KAD524200 KJZ524199:KJZ524200 KTV524199:KTV524200 LDR524199:LDR524200 LNN524199:LNN524200 LXJ524199:LXJ524200 MHF524199:MHF524200 MRB524199:MRB524200 NAX524199:NAX524200 NKT524199:NKT524200 NUP524199:NUP524200 OEL524199:OEL524200 OOH524199:OOH524200 OYD524199:OYD524200 PHZ524199:PHZ524200 PRV524199:PRV524200 QBR524199:QBR524200 QLN524199:QLN524200 QVJ524199:QVJ524200 RFF524199:RFF524200 RPB524199:RPB524200 RYX524199:RYX524200 SIT524199:SIT524200 SSP524199:SSP524200 TCL524199:TCL524200 TMH524199:TMH524200 TWD524199:TWD524200 UFZ524199:UFZ524200 UPV524199:UPV524200 UZR524199:UZR524200 VJN524199:VJN524200 VTJ524199:VTJ524200 WDF524199:WDF524200 WNB524199:WNB524200 WWX524199:WWX524200 AP589730:AP589731 KL589735:KL589736 UH589735:UH589736 AED589735:AED589736 ANZ589735:ANZ589736 AXV589735:AXV589736 BHR589735:BHR589736 BRN589735:BRN589736 CBJ589735:CBJ589736 CLF589735:CLF589736 CVB589735:CVB589736 DEX589735:DEX589736 DOT589735:DOT589736 DYP589735:DYP589736 EIL589735:EIL589736 ESH589735:ESH589736 FCD589735:FCD589736 FLZ589735:FLZ589736 FVV589735:FVV589736 GFR589735:GFR589736 GPN589735:GPN589736 GZJ589735:GZJ589736 HJF589735:HJF589736 HTB589735:HTB589736 ICX589735:ICX589736 IMT589735:IMT589736 IWP589735:IWP589736 JGL589735:JGL589736 JQH589735:JQH589736 KAD589735:KAD589736 KJZ589735:KJZ589736 KTV589735:KTV589736 LDR589735:LDR589736 LNN589735:LNN589736 LXJ589735:LXJ589736 MHF589735:MHF589736 MRB589735:MRB589736 NAX589735:NAX589736 NKT589735:NKT589736 NUP589735:NUP589736 OEL589735:OEL589736 OOH589735:OOH589736 OYD589735:OYD589736 PHZ589735:PHZ589736 PRV589735:PRV589736 QBR589735:QBR589736 QLN589735:QLN589736 QVJ589735:QVJ589736 RFF589735:RFF589736 RPB589735:RPB589736 RYX589735:RYX589736 SIT589735:SIT589736 SSP589735:SSP589736 TCL589735:TCL589736 TMH589735:TMH589736 TWD589735:TWD589736 UFZ589735:UFZ589736 UPV589735:UPV589736 UZR589735:UZR589736 VJN589735:VJN589736 VTJ589735:VTJ589736 WDF589735:WDF589736 WNB589735:WNB589736 WWX589735:WWX589736 AP655266:AP655267 KL655271:KL655272 UH655271:UH655272 AED655271:AED655272 ANZ655271:ANZ655272 AXV655271:AXV655272 BHR655271:BHR655272 BRN655271:BRN655272 CBJ655271:CBJ655272 CLF655271:CLF655272 CVB655271:CVB655272 DEX655271:DEX655272 DOT655271:DOT655272 DYP655271:DYP655272 EIL655271:EIL655272 ESH655271:ESH655272 FCD655271:FCD655272 FLZ655271:FLZ655272 FVV655271:FVV655272 GFR655271:GFR655272 GPN655271:GPN655272 GZJ655271:GZJ655272 HJF655271:HJF655272 HTB655271:HTB655272 ICX655271:ICX655272 IMT655271:IMT655272 IWP655271:IWP655272 JGL655271:JGL655272 JQH655271:JQH655272 KAD655271:KAD655272 KJZ655271:KJZ655272 KTV655271:KTV655272 LDR655271:LDR655272 LNN655271:LNN655272 LXJ655271:LXJ655272 MHF655271:MHF655272 MRB655271:MRB655272 NAX655271:NAX655272 NKT655271:NKT655272 NUP655271:NUP655272 OEL655271:OEL655272 OOH655271:OOH655272 OYD655271:OYD655272 PHZ655271:PHZ655272 PRV655271:PRV655272 QBR655271:QBR655272 QLN655271:QLN655272 QVJ655271:QVJ655272 RFF655271:RFF655272 RPB655271:RPB655272 RYX655271:RYX655272 SIT655271:SIT655272 SSP655271:SSP655272 TCL655271:TCL655272 TMH655271:TMH655272 TWD655271:TWD655272 UFZ655271:UFZ655272 UPV655271:UPV655272 UZR655271:UZR655272 VJN655271:VJN655272 VTJ655271:VTJ655272 WDF655271:WDF655272 WNB655271:WNB655272 WWX655271:WWX655272 AP720802:AP720803 KL720807:KL720808 UH720807:UH720808 AED720807:AED720808 ANZ720807:ANZ720808 AXV720807:AXV720808 BHR720807:BHR720808 BRN720807:BRN720808 CBJ720807:CBJ720808 CLF720807:CLF720808 CVB720807:CVB720808 DEX720807:DEX720808 DOT720807:DOT720808 DYP720807:DYP720808 EIL720807:EIL720808 ESH720807:ESH720808 FCD720807:FCD720808 FLZ720807:FLZ720808 FVV720807:FVV720808 GFR720807:GFR720808 GPN720807:GPN720808 GZJ720807:GZJ720808 HJF720807:HJF720808 HTB720807:HTB720808 ICX720807:ICX720808 IMT720807:IMT720808 IWP720807:IWP720808 JGL720807:JGL720808 JQH720807:JQH720808 KAD720807:KAD720808 KJZ720807:KJZ720808 KTV720807:KTV720808 LDR720807:LDR720808 LNN720807:LNN720808 LXJ720807:LXJ720808 MHF720807:MHF720808 MRB720807:MRB720808 NAX720807:NAX720808 NKT720807:NKT720808 NUP720807:NUP720808 OEL720807:OEL720808 OOH720807:OOH720808 OYD720807:OYD720808 PHZ720807:PHZ720808 PRV720807:PRV720808 QBR720807:QBR720808 QLN720807:QLN720808 QVJ720807:QVJ720808 RFF720807:RFF720808 RPB720807:RPB720808 RYX720807:RYX720808 SIT720807:SIT720808 SSP720807:SSP720808 TCL720807:TCL720808 TMH720807:TMH720808 TWD720807:TWD720808 UFZ720807:UFZ720808 UPV720807:UPV720808 UZR720807:UZR720808 VJN720807:VJN720808 VTJ720807:VTJ720808 WDF720807:WDF720808 WNB720807:WNB720808 WWX720807:WWX720808 AP786338:AP786339 KL786343:KL786344 UH786343:UH786344 AED786343:AED786344 ANZ786343:ANZ786344 AXV786343:AXV786344 BHR786343:BHR786344 BRN786343:BRN786344 CBJ786343:CBJ786344 CLF786343:CLF786344 CVB786343:CVB786344 DEX786343:DEX786344 DOT786343:DOT786344 DYP786343:DYP786344 EIL786343:EIL786344 ESH786343:ESH786344 FCD786343:FCD786344 FLZ786343:FLZ786344 FVV786343:FVV786344 GFR786343:GFR786344 GPN786343:GPN786344 GZJ786343:GZJ786344 HJF786343:HJF786344 HTB786343:HTB786344 ICX786343:ICX786344 IMT786343:IMT786344 IWP786343:IWP786344 JGL786343:JGL786344 JQH786343:JQH786344 KAD786343:KAD786344 KJZ786343:KJZ786344 KTV786343:KTV786344 LDR786343:LDR786344 LNN786343:LNN786344 LXJ786343:LXJ786344 MHF786343:MHF786344 MRB786343:MRB786344 NAX786343:NAX786344 NKT786343:NKT786344 NUP786343:NUP786344 OEL786343:OEL786344 OOH786343:OOH786344 OYD786343:OYD786344 PHZ786343:PHZ786344 PRV786343:PRV786344 QBR786343:QBR786344 QLN786343:QLN786344 QVJ786343:QVJ786344 RFF786343:RFF786344 RPB786343:RPB786344 RYX786343:RYX786344 SIT786343:SIT786344 SSP786343:SSP786344 TCL786343:TCL786344 TMH786343:TMH786344 TWD786343:TWD786344 UFZ786343:UFZ786344 UPV786343:UPV786344 UZR786343:UZR786344 VJN786343:VJN786344 VTJ786343:VTJ786344 WDF786343:WDF786344 WNB786343:WNB786344 WWX786343:WWX786344 AP851874:AP851875 KL851879:KL851880 UH851879:UH851880 AED851879:AED851880 ANZ851879:ANZ851880 AXV851879:AXV851880 BHR851879:BHR851880 BRN851879:BRN851880 CBJ851879:CBJ851880 CLF851879:CLF851880 CVB851879:CVB851880 DEX851879:DEX851880 DOT851879:DOT851880 DYP851879:DYP851880 EIL851879:EIL851880 ESH851879:ESH851880 FCD851879:FCD851880 FLZ851879:FLZ851880 FVV851879:FVV851880 GFR851879:GFR851880 GPN851879:GPN851880 GZJ851879:GZJ851880 HJF851879:HJF851880 HTB851879:HTB851880 ICX851879:ICX851880 IMT851879:IMT851880 IWP851879:IWP851880 JGL851879:JGL851880 JQH851879:JQH851880 KAD851879:KAD851880 KJZ851879:KJZ851880 KTV851879:KTV851880 LDR851879:LDR851880 LNN851879:LNN851880 LXJ851879:LXJ851880 MHF851879:MHF851880 MRB851879:MRB851880 NAX851879:NAX851880 NKT851879:NKT851880 NUP851879:NUP851880 OEL851879:OEL851880 OOH851879:OOH851880 OYD851879:OYD851880 PHZ851879:PHZ851880 PRV851879:PRV851880 QBR851879:QBR851880 QLN851879:QLN851880 QVJ851879:QVJ851880 RFF851879:RFF851880 RPB851879:RPB851880 RYX851879:RYX851880 SIT851879:SIT851880 SSP851879:SSP851880 TCL851879:TCL851880 TMH851879:TMH851880 TWD851879:TWD851880 UFZ851879:UFZ851880 UPV851879:UPV851880 UZR851879:UZR851880 VJN851879:VJN851880 VTJ851879:VTJ851880 WDF851879:WDF851880 WNB851879:WNB851880 WWX851879:WWX851880 AP917410:AP917411 KL917415:KL917416 UH917415:UH917416 AED917415:AED917416 ANZ917415:ANZ917416 AXV917415:AXV917416 BHR917415:BHR917416 BRN917415:BRN917416 CBJ917415:CBJ917416 CLF917415:CLF917416 CVB917415:CVB917416 DEX917415:DEX917416 DOT917415:DOT917416 DYP917415:DYP917416 EIL917415:EIL917416 ESH917415:ESH917416 FCD917415:FCD917416 FLZ917415:FLZ917416 FVV917415:FVV917416 GFR917415:GFR917416 GPN917415:GPN917416 GZJ917415:GZJ917416 HJF917415:HJF917416 HTB917415:HTB917416 ICX917415:ICX917416 IMT917415:IMT917416 IWP917415:IWP917416 JGL917415:JGL917416 JQH917415:JQH917416 KAD917415:KAD917416 KJZ917415:KJZ917416 KTV917415:KTV917416 LDR917415:LDR917416 LNN917415:LNN917416 LXJ917415:LXJ917416 MHF917415:MHF917416 MRB917415:MRB917416 NAX917415:NAX917416 NKT917415:NKT917416 NUP917415:NUP917416 OEL917415:OEL917416 OOH917415:OOH917416 OYD917415:OYD917416 PHZ917415:PHZ917416 PRV917415:PRV917416 QBR917415:QBR917416 QLN917415:QLN917416 QVJ917415:QVJ917416 RFF917415:RFF917416 RPB917415:RPB917416 RYX917415:RYX917416 SIT917415:SIT917416 SSP917415:SSP917416 TCL917415:TCL917416 TMH917415:TMH917416 TWD917415:TWD917416 UFZ917415:UFZ917416 UPV917415:UPV917416 UZR917415:UZR917416 VJN917415:VJN917416 VTJ917415:VTJ917416 WDF917415:WDF917416 WNB917415:WNB917416 WWX917415:WWX917416 AP982946:AP982947 KL982951:KL982952 UH982951:UH982952 AED982951:AED982952 ANZ982951:ANZ982952 AXV982951:AXV982952 BHR982951:BHR982952 BRN982951:BRN982952 CBJ982951:CBJ982952 CLF982951:CLF982952 CVB982951:CVB982952 DEX982951:DEX982952 DOT982951:DOT982952 DYP982951:DYP982952 EIL982951:EIL982952 ESH982951:ESH982952 FCD982951:FCD982952 FLZ982951:FLZ982952 FVV982951:FVV982952 GFR982951:GFR982952 GPN982951:GPN982952 GZJ982951:GZJ982952 HJF982951:HJF982952 HTB982951:HTB982952 ICX982951:ICX982952 IMT982951:IMT982952 IWP982951:IWP982952 JGL982951:JGL982952 JQH982951:JQH982952 KAD982951:KAD982952 KJZ982951:KJZ982952 KTV982951:KTV982952 LDR982951:LDR982952 LNN982951:LNN982952 LXJ982951:LXJ982952 MHF982951:MHF982952 MRB982951:MRB982952 NAX982951:NAX982952 NKT982951:NKT982952 NUP982951:NUP982952 OEL982951:OEL982952 OOH982951:OOH982952 OYD982951:OYD982952 PHZ982951:PHZ982952 PRV982951:PRV982952 QBR982951:QBR982952 QLN982951:QLN982952 QVJ982951:QVJ982952 RFF982951:RFF982952 RPB982951:RPB982952 RYX982951:RYX982952 SIT982951:SIT982952 SSP982951:SSP982952 TCL982951:TCL982952 TMH982951:TMH982952 TWD982951:TWD982952 UFZ982951:UFZ982952 UPV982951:UPV982952 UZR982951:UZR982952 VJN982951:VJN982952 VTJ982951:VTJ982952 WDF982951:WDF982952 WNB982951:WNB982952 WWX982951:WWX982952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AP65439:AP65440 KL65444:KL65445 UH65444:UH65445 AED65444:AED65445 ANZ65444:ANZ65445 AXV65444:AXV65445 BHR65444:BHR65445 BRN65444:BRN65445 CBJ65444:CBJ65445 CLF65444:CLF65445 CVB65444:CVB65445 DEX65444:DEX65445 DOT65444:DOT65445 DYP65444:DYP65445 EIL65444:EIL65445 ESH65444:ESH65445 FCD65444:FCD65445 FLZ65444:FLZ65445 FVV65444:FVV65445 GFR65444:GFR65445 GPN65444:GPN65445 GZJ65444:GZJ65445 HJF65444:HJF65445 HTB65444:HTB65445 ICX65444:ICX65445 IMT65444:IMT65445 IWP65444:IWP65445 JGL65444:JGL65445 JQH65444:JQH65445 KAD65444:KAD65445 KJZ65444:KJZ65445 KTV65444:KTV65445 LDR65444:LDR65445 LNN65444:LNN65445 LXJ65444:LXJ65445 MHF65444:MHF65445 MRB65444:MRB65445 NAX65444:NAX65445 NKT65444:NKT65445 NUP65444:NUP65445 OEL65444:OEL65445 OOH65444:OOH65445 OYD65444:OYD65445 PHZ65444:PHZ65445 PRV65444:PRV65445 QBR65444:QBR65445 QLN65444:QLN65445 QVJ65444:QVJ65445 RFF65444:RFF65445 RPB65444:RPB65445 RYX65444:RYX65445 SIT65444:SIT65445 SSP65444:SSP65445 TCL65444:TCL65445 TMH65444:TMH65445 TWD65444:TWD65445 UFZ65444:UFZ65445 UPV65444:UPV65445 UZR65444:UZR65445 VJN65444:VJN65445 VTJ65444:VTJ65445 WDF65444:WDF65445 WNB65444:WNB65445 WWX65444:WWX65445 AP130975:AP130976 KL130980:KL130981 UH130980:UH130981 AED130980:AED130981 ANZ130980:ANZ130981 AXV130980:AXV130981 BHR130980:BHR130981 BRN130980:BRN130981 CBJ130980:CBJ130981 CLF130980:CLF130981 CVB130980:CVB130981 DEX130980:DEX130981 DOT130980:DOT130981 DYP130980:DYP130981 EIL130980:EIL130981 ESH130980:ESH130981 FCD130980:FCD130981 FLZ130980:FLZ130981 FVV130980:FVV130981 GFR130980:GFR130981 GPN130980:GPN130981 GZJ130980:GZJ130981 HJF130980:HJF130981 HTB130980:HTB130981 ICX130980:ICX130981 IMT130980:IMT130981 IWP130980:IWP130981 JGL130980:JGL130981 JQH130980:JQH130981 KAD130980:KAD130981 KJZ130980:KJZ130981 KTV130980:KTV130981 LDR130980:LDR130981 LNN130980:LNN130981 LXJ130980:LXJ130981 MHF130980:MHF130981 MRB130980:MRB130981 NAX130980:NAX130981 NKT130980:NKT130981 NUP130980:NUP130981 OEL130980:OEL130981 OOH130980:OOH130981 OYD130980:OYD130981 PHZ130980:PHZ130981 PRV130980:PRV130981 QBR130980:QBR130981 QLN130980:QLN130981 QVJ130980:QVJ130981 RFF130980:RFF130981 RPB130980:RPB130981 RYX130980:RYX130981 SIT130980:SIT130981 SSP130980:SSP130981 TCL130980:TCL130981 TMH130980:TMH130981 TWD130980:TWD130981 UFZ130980:UFZ130981 UPV130980:UPV130981 UZR130980:UZR130981 VJN130980:VJN130981 VTJ130980:VTJ130981 WDF130980:WDF130981 WNB130980:WNB130981 WWX130980:WWX130981 AP196511:AP196512 KL196516:KL196517 UH196516:UH196517 AED196516:AED196517 ANZ196516:ANZ196517 AXV196516:AXV196517 BHR196516:BHR196517 BRN196516:BRN196517 CBJ196516:CBJ196517 CLF196516:CLF196517 CVB196516:CVB196517 DEX196516:DEX196517 DOT196516:DOT196517 DYP196516:DYP196517 EIL196516:EIL196517 ESH196516:ESH196517 FCD196516:FCD196517 FLZ196516:FLZ196517 FVV196516:FVV196517 GFR196516:GFR196517 GPN196516:GPN196517 GZJ196516:GZJ196517 HJF196516:HJF196517 HTB196516:HTB196517 ICX196516:ICX196517 IMT196516:IMT196517 IWP196516:IWP196517 JGL196516:JGL196517 JQH196516:JQH196517 KAD196516:KAD196517 KJZ196516:KJZ196517 KTV196516:KTV196517 LDR196516:LDR196517 LNN196516:LNN196517 LXJ196516:LXJ196517 MHF196516:MHF196517 MRB196516:MRB196517 NAX196516:NAX196517 NKT196516:NKT196517 NUP196516:NUP196517 OEL196516:OEL196517 OOH196516:OOH196517 OYD196516:OYD196517 PHZ196516:PHZ196517 PRV196516:PRV196517 QBR196516:QBR196517 QLN196516:QLN196517 QVJ196516:QVJ196517 RFF196516:RFF196517 RPB196516:RPB196517 RYX196516:RYX196517 SIT196516:SIT196517 SSP196516:SSP196517 TCL196516:TCL196517 TMH196516:TMH196517 TWD196516:TWD196517 UFZ196516:UFZ196517 UPV196516:UPV196517 UZR196516:UZR196517 VJN196516:VJN196517 VTJ196516:VTJ196517 WDF196516:WDF196517 WNB196516:WNB196517 WWX196516:WWX196517 AP262047:AP262048 KL262052:KL262053 UH262052:UH262053 AED262052:AED262053 ANZ262052:ANZ262053 AXV262052:AXV262053 BHR262052:BHR262053 BRN262052:BRN262053 CBJ262052:CBJ262053 CLF262052:CLF262053 CVB262052:CVB262053 DEX262052:DEX262053 DOT262052:DOT262053 DYP262052:DYP262053 EIL262052:EIL262053 ESH262052:ESH262053 FCD262052:FCD262053 FLZ262052:FLZ262053 FVV262052:FVV262053 GFR262052:GFR262053 GPN262052:GPN262053 GZJ262052:GZJ262053 HJF262052:HJF262053 HTB262052:HTB262053 ICX262052:ICX262053 IMT262052:IMT262053 IWP262052:IWP262053 JGL262052:JGL262053 JQH262052:JQH262053 KAD262052:KAD262053 KJZ262052:KJZ262053 KTV262052:KTV262053 LDR262052:LDR262053 LNN262052:LNN262053 LXJ262052:LXJ262053 MHF262052:MHF262053 MRB262052:MRB262053 NAX262052:NAX262053 NKT262052:NKT262053 NUP262052:NUP262053 OEL262052:OEL262053 OOH262052:OOH262053 OYD262052:OYD262053 PHZ262052:PHZ262053 PRV262052:PRV262053 QBR262052:QBR262053 QLN262052:QLN262053 QVJ262052:QVJ262053 RFF262052:RFF262053 RPB262052:RPB262053 RYX262052:RYX262053 SIT262052:SIT262053 SSP262052:SSP262053 TCL262052:TCL262053 TMH262052:TMH262053 TWD262052:TWD262053 UFZ262052:UFZ262053 UPV262052:UPV262053 UZR262052:UZR262053 VJN262052:VJN262053 VTJ262052:VTJ262053 WDF262052:WDF262053 WNB262052:WNB262053 WWX262052:WWX262053 AP327583:AP327584 KL327588:KL327589 UH327588:UH327589 AED327588:AED327589 ANZ327588:ANZ327589 AXV327588:AXV327589 BHR327588:BHR327589 BRN327588:BRN327589 CBJ327588:CBJ327589 CLF327588:CLF327589 CVB327588:CVB327589 DEX327588:DEX327589 DOT327588:DOT327589 DYP327588:DYP327589 EIL327588:EIL327589 ESH327588:ESH327589 FCD327588:FCD327589 FLZ327588:FLZ327589 FVV327588:FVV327589 GFR327588:GFR327589 GPN327588:GPN327589 GZJ327588:GZJ327589 HJF327588:HJF327589 HTB327588:HTB327589 ICX327588:ICX327589 IMT327588:IMT327589 IWP327588:IWP327589 JGL327588:JGL327589 JQH327588:JQH327589 KAD327588:KAD327589 KJZ327588:KJZ327589 KTV327588:KTV327589 LDR327588:LDR327589 LNN327588:LNN327589 LXJ327588:LXJ327589 MHF327588:MHF327589 MRB327588:MRB327589 NAX327588:NAX327589 NKT327588:NKT327589 NUP327588:NUP327589 OEL327588:OEL327589 OOH327588:OOH327589 OYD327588:OYD327589 PHZ327588:PHZ327589 PRV327588:PRV327589 QBR327588:QBR327589 QLN327588:QLN327589 QVJ327588:QVJ327589 RFF327588:RFF327589 RPB327588:RPB327589 RYX327588:RYX327589 SIT327588:SIT327589 SSP327588:SSP327589 TCL327588:TCL327589 TMH327588:TMH327589 TWD327588:TWD327589 UFZ327588:UFZ327589 UPV327588:UPV327589 UZR327588:UZR327589 VJN327588:VJN327589 VTJ327588:VTJ327589 WDF327588:WDF327589 WNB327588:WNB327589 WWX327588:WWX327589 AP393119:AP393120 KL393124:KL393125 UH393124:UH393125 AED393124:AED393125 ANZ393124:ANZ393125 AXV393124:AXV393125 BHR393124:BHR393125 BRN393124:BRN393125 CBJ393124:CBJ393125 CLF393124:CLF393125 CVB393124:CVB393125 DEX393124:DEX393125 DOT393124:DOT393125 DYP393124:DYP393125 EIL393124:EIL393125 ESH393124:ESH393125 FCD393124:FCD393125 FLZ393124:FLZ393125 FVV393124:FVV393125 GFR393124:GFR393125 GPN393124:GPN393125 GZJ393124:GZJ393125 HJF393124:HJF393125 HTB393124:HTB393125 ICX393124:ICX393125 IMT393124:IMT393125 IWP393124:IWP393125 JGL393124:JGL393125 JQH393124:JQH393125 KAD393124:KAD393125 KJZ393124:KJZ393125 KTV393124:KTV393125 LDR393124:LDR393125 LNN393124:LNN393125 LXJ393124:LXJ393125 MHF393124:MHF393125 MRB393124:MRB393125 NAX393124:NAX393125 NKT393124:NKT393125 NUP393124:NUP393125 OEL393124:OEL393125 OOH393124:OOH393125 OYD393124:OYD393125 PHZ393124:PHZ393125 PRV393124:PRV393125 QBR393124:QBR393125 QLN393124:QLN393125 QVJ393124:QVJ393125 RFF393124:RFF393125 RPB393124:RPB393125 RYX393124:RYX393125 SIT393124:SIT393125 SSP393124:SSP393125 TCL393124:TCL393125 TMH393124:TMH393125 TWD393124:TWD393125 UFZ393124:UFZ393125 UPV393124:UPV393125 UZR393124:UZR393125 VJN393124:VJN393125 VTJ393124:VTJ393125 WDF393124:WDF393125 WNB393124:WNB393125 WWX393124:WWX393125 AP458655:AP458656 KL458660:KL458661 UH458660:UH458661 AED458660:AED458661 ANZ458660:ANZ458661 AXV458660:AXV458661 BHR458660:BHR458661 BRN458660:BRN458661 CBJ458660:CBJ458661 CLF458660:CLF458661 CVB458660:CVB458661 DEX458660:DEX458661 DOT458660:DOT458661 DYP458660:DYP458661 EIL458660:EIL458661 ESH458660:ESH458661 FCD458660:FCD458661 FLZ458660:FLZ458661 FVV458660:FVV458661 GFR458660:GFR458661 GPN458660:GPN458661 GZJ458660:GZJ458661 HJF458660:HJF458661 HTB458660:HTB458661 ICX458660:ICX458661 IMT458660:IMT458661 IWP458660:IWP458661 JGL458660:JGL458661 JQH458660:JQH458661 KAD458660:KAD458661 KJZ458660:KJZ458661 KTV458660:KTV458661 LDR458660:LDR458661 LNN458660:LNN458661 LXJ458660:LXJ458661 MHF458660:MHF458661 MRB458660:MRB458661 NAX458660:NAX458661 NKT458660:NKT458661 NUP458660:NUP458661 OEL458660:OEL458661 OOH458660:OOH458661 OYD458660:OYD458661 PHZ458660:PHZ458661 PRV458660:PRV458661 QBR458660:QBR458661 QLN458660:QLN458661 QVJ458660:QVJ458661 RFF458660:RFF458661 RPB458660:RPB458661 RYX458660:RYX458661 SIT458660:SIT458661 SSP458660:SSP458661 TCL458660:TCL458661 TMH458660:TMH458661 TWD458660:TWD458661 UFZ458660:UFZ458661 UPV458660:UPV458661 UZR458660:UZR458661 VJN458660:VJN458661 VTJ458660:VTJ458661 WDF458660:WDF458661 WNB458660:WNB458661 WWX458660:WWX458661 AP524191:AP524192 KL524196:KL524197 UH524196:UH524197 AED524196:AED524197 ANZ524196:ANZ524197 AXV524196:AXV524197 BHR524196:BHR524197 BRN524196:BRN524197 CBJ524196:CBJ524197 CLF524196:CLF524197 CVB524196:CVB524197 DEX524196:DEX524197 DOT524196:DOT524197 DYP524196:DYP524197 EIL524196:EIL524197 ESH524196:ESH524197 FCD524196:FCD524197 FLZ524196:FLZ524197 FVV524196:FVV524197 GFR524196:GFR524197 GPN524196:GPN524197 GZJ524196:GZJ524197 HJF524196:HJF524197 HTB524196:HTB524197 ICX524196:ICX524197 IMT524196:IMT524197 IWP524196:IWP524197 JGL524196:JGL524197 JQH524196:JQH524197 KAD524196:KAD524197 KJZ524196:KJZ524197 KTV524196:KTV524197 LDR524196:LDR524197 LNN524196:LNN524197 LXJ524196:LXJ524197 MHF524196:MHF524197 MRB524196:MRB524197 NAX524196:NAX524197 NKT524196:NKT524197 NUP524196:NUP524197 OEL524196:OEL524197 OOH524196:OOH524197 OYD524196:OYD524197 PHZ524196:PHZ524197 PRV524196:PRV524197 QBR524196:QBR524197 QLN524196:QLN524197 QVJ524196:QVJ524197 RFF524196:RFF524197 RPB524196:RPB524197 RYX524196:RYX524197 SIT524196:SIT524197 SSP524196:SSP524197 TCL524196:TCL524197 TMH524196:TMH524197 TWD524196:TWD524197 UFZ524196:UFZ524197 UPV524196:UPV524197 UZR524196:UZR524197 VJN524196:VJN524197 VTJ524196:VTJ524197 WDF524196:WDF524197 WNB524196:WNB524197 WWX524196:WWX524197 AP589727:AP589728 KL589732:KL589733 UH589732:UH589733 AED589732:AED589733 ANZ589732:ANZ589733 AXV589732:AXV589733 BHR589732:BHR589733 BRN589732:BRN589733 CBJ589732:CBJ589733 CLF589732:CLF589733 CVB589732:CVB589733 DEX589732:DEX589733 DOT589732:DOT589733 DYP589732:DYP589733 EIL589732:EIL589733 ESH589732:ESH589733 FCD589732:FCD589733 FLZ589732:FLZ589733 FVV589732:FVV589733 GFR589732:GFR589733 GPN589732:GPN589733 GZJ589732:GZJ589733 HJF589732:HJF589733 HTB589732:HTB589733 ICX589732:ICX589733 IMT589732:IMT589733 IWP589732:IWP589733 JGL589732:JGL589733 JQH589732:JQH589733 KAD589732:KAD589733 KJZ589732:KJZ589733 KTV589732:KTV589733 LDR589732:LDR589733 LNN589732:LNN589733 LXJ589732:LXJ589733 MHF589732:MHF589733 MRB589732:MRB589733 NAX589732:NAX589733 NKT589732:NKT589733 NUP589732:NUP589733 OEL589732:OEL589733 OOH589732:OOH589733 OYD589732:OYD589733 PHZ589732:PHZ589733 PRV589732:PRV589733 QBR589732:QBR589733 QLN589732:QLN589733 QVJ589732:QVJ589733 RFF589732:RFF589733 RPB589732:RPB589733 RYX589732:RYX589733 SIT589732:SIT589733 SSP589732:SSP589733 TCL589732:TCL589733 TMH589732:TMH589733 TWD589732:TWD589733 UFZ589732:UFZ589733 UPV589732:UPV589733 UZR589732:UZR589733 VJN589732:VJN589733 VTJ589732:VTJ589733 WDF589732:WDF589733 WNB589732:WNB589733 WWX589732:WWX589733 AP655263:AP655264 KL655268:KL655269 UH655268:UH655269 AED655268:AED655269 ANZ655268:ANZ655269 AXV655268:AXV655269 BHR655268:BHR655269 BRN655268:BRN655269 CBJ655268:CBJ655269 CLF655268:CLF655269 CVB655268:CVB655269 DEX655268:DEX655269 DOT655268:DOT655269 DYP655268:DYP655269 EIL655268:EIL655269 ESH655268:ESH655269 FCD655268:FCD655269 FLZ655268:FLZ655269 FVV655268:FVV655269 GFR655268:GFR655269 GPN655268:GPN655269 GZJ655268:GZJ655269 HJF655268:HJF655269 HTB655268:HTB655269 ICX655268:ICX655269 IMT655268:IMT655269 IWP655268:IWP655269 JGL655268:JGL655269 JQH655268:JQH655269 KAD655268:KAD655269 KJZ655268:KJZ655269 KTV655268:KTV655269 LDR655268:LDR655269 LNN655268:LNN655269 LXJ655268:LXJ655269 MHF655268:MHF655269 MRB655268:MRB655269 NAX655268:NAX655269 NKT655268:NKT655269 NUP655268:NUP655269 OEL655268:OEL655269 OOH655268:OOH655269 OYD655268:OYD655269 PHZ655268:PHZ655269 PRV655268:PRV655269 QBR655268:QBR655269 QLN655268:QLN655269 QVJ655268:QVJ655269 RFF655268:RFF655269 RPB655268:RPB655269 RYX655268:RYX655269 SIT655268:SIT655269 SSP655268:SSP655269 TCL655268:TCL655269 TMH655268:TMH655269 TWD655268:TWD655269 UFZ655268:UFZ655269 UPV655268:UPV655269 UZR655268:UZR655269 VJN655268:VJN655269 VTJ655268:VTJ655269 WDF655268:WDF655269 WNB655268:WNB655269 WWX655268:WWX655269 AP720799:AP720800 KL720804:KL720805 UH720804:UH720805 AED720804:AED720805 ANZ720804:ANZ720805 AXV720804:AXV720805 BHR720804:BHR720805 BRN720804:BRN720805 CBJ720804:CBJ720805 CLF720804:CLF720805 CVB720804:CVB720805 DEX720804:DEX720805 DOT720804:DOT720805 DYP720804:DYP720805 EIL720804:EIL720805 ESH720804:ESH720805 FCD720804:FCD720805 FLZ720804:FLZ720805 FVV720804:FVV720805 GFR720804:GFR720805 GPN720804:GPN720805 GZJ720804:GZJ720805 HJF720804:HJF720805 HTB720804:HTB720805 ICX720804:ICX720805 IMT720804:IMT720805 IWP720804:IWP720805 JGL720804:JGL720805 JQH720804:JQH720805 KAD720804:KAD720805 KJZ720804:KJZ720805 KTV720804:KTV720805 LDR720804:LDR720805 LNN720804:LNN720805 LXJ720804:LXJ720805 MHF720804:MHF720805 MRB720804:MRB720805 NAX720804:NAX720805 NKT720804:NKT720805 NUP720804:NUP720805 OEL720804:OEL720805 OOH720804:OOH720805 OYD720804:OYD720805 PHZ720804:PHZ720805 PRV720804:PRV720805 QBR720804:QBR720805 QLN720804:QLN720805 QVJ720804:QVJ720805 RFF720804:RFF720805 RPB720804:RPB720805 RYX720804:RYX720805 SIT720804:SIT720805 SSP720804:SSP720805 TCL720804:TCL720805 TMH720804:TMH720805 TWD720804:TWD720805 UFZ720804:UFZ720805 UPV720804:UPV720805 UZR720804:UZR720805 VJN720804:VJN720805 VTJ720804:VTJ720805 WDF720804:WDF720805 WNB720804:WNB720805 WWX720804:WWX720805 AP786335:AP786336 KL786340:KL786341 UH786340:UH786341 AED786340:AED786341 ANZ786340:ANZ786341 AXV786340:AXV786341 BHR786340:BHR786341 BRN786340:BRN786341 CBJ786340:CBJ786341 CLF786340:CLF786341 CVB786340:CVB786341 DEX786340:DEX786341 DOT786340:DOT786341 DYP786340:DYP786341 EIL786340:EIL786341 ESH786340:ESH786341 FCD786340:FCD786341 FLZ786340:FLZ786341 FVV786340:FVV786341 GFR786340:GFR786341 GPN786340:GPN786341 GZJ786340:GZJ786341 HJF786340:HJF786341 HTB786340:HTB786341 ICX786340:ICX786341 IMT786340:IMT786341 IWP786340:IWP786341 JGL786340:JGL786341 JQH786340:JQH786341 KAD786340:KAD786341 KJZ786340:KJZ786341 KTV786340:KTV786341 LDR786340:LDR786341 LNN786340:LNN786341 LXJ786340:LXJ786341 MHF786340:MHF786341 MRB786340:MRB786341 NAX786340:NAX786341 NKT786340:NKT786341 NUP786340:NUP786341 OEL786340:OEL786341 OOH786340:OOH786341 OYD786340:OYD786341 PHZ786340:PHZ786341 PRV786340:PRV786341 QBR786340:QBR786341 QLN786340:QLN786341 QVJ786340:QVJ786341 RFF786340:RFF786341 RPB786340:RPB786341 RYX786340:RYX786341 SIT786340:SIT786341 SSP786340:SSP786341 TCL786340:TCL786341 TMH786340:TMH786341 TWD786340:TWD786341 UFZ786340:UFZ786341 UPV786340:UPV786341 UZR786340:UZR786341 VJN786340:VJN786341 VTJ786340:VTJ786341 WDF786340:WDF786341 WNB786340:WNB786341 WWX786340:WWX786341 AP851871:AP851872 KL851876:KL851877 UH851876:UH851877 AED851876:AED851877 ANZ851876:ANZ851877 AXV851876:AXV851877 BHR851876:BHR851877 BRN851876:BRN851877 CBJ851876:CBJ851877 CLF851876:CLF851877 CVB851876:CVB851877 DEX851876:DEX851877 DOT851876:DOT851877 DYP851876:DYP851877 EIL851876:EIL851877 ESH851876:ESH851877 FCD851876:FCD851877 FLZ851876:FLZ851877 FVV851876:FVV851877 GFR851876:GFR851877 GPN851876:GPN851877 GZJ851876:GZJ851877 HJF851876:HJF851877 HTB851876:HTB851877 ICX851876:ICX851877 IMT851876:IMT851877 IWP851876:IWP851877 JGL851876:JGL851877 JQH851876:JQH851877 KAD851876:KAD851877 KJZ851876:KJZ851877 KTV851876:KTV851877 LDR851876:LDR851877 LNN851876:LNN851877 LXJ851876:LXJ851877 MHF851876:MHF851877 MRB851876:MRB851877 NAX851876:NAX851877 NKT851876:NKT851877 NUP851876:NUP851877 OEL851876:OEL851877 OOH851876:OOH851877 OYD851876:OYD851877 PHZ851876:PHZ851877 PRV851876:PRV851877 QBR851876:QBR851877 QLN851876:QLN851877 QVJ851876:QVJ851877 RFF851876:RFF851877 RPB851876:RPB851877 RYX851876:RYX851877 SIT851876:SIT851877 SSP851876:SSP851877 TCL851876:TCL851877 TMH851876:TMH851877 TWD851876:TWD851877 UFZ851876:UFZ851877 UPV851876:UPV851877 UZR851876:UZR851877 VJN851876:VJN851877 VTJ851876:VTJ851877 WDF851876:WDF851877 WNB851876:WNB851877 WWX851876:WWX851877 AP917407:AP917408 KL917412:KL917413 UH917412:UH917413 AED917412:AED917413 ANZ917412:ANZ917413 AXV917412:AXV917413 BHR917412:BHR917413 BRN917412:BRN917413 CBJ917412:CBJ917413 CLF917412:CLF917413 CVB917412:CVB917413 DEX917412:DEX917413 DOT917412:DOT917413 DYP917412:DYP917413 EIL917412:EIL917413 ESH917412:ESH917413 FCD917412:FCD917413 FLZ917412:FLZ917413 FVV917412:FVV917413 GFR917412:GFR917413 GPN917412:GPN917413 GZJ917412:GZJ917413 HJF917412:HJF917413 HTB917412:HTB917413 ICX917412:ICX917413 IMT917412:IMT917413 IWP917412:IWP917413 JGL917412:JGL917413 JQH917412:JQH917413 KAD917412:KAD917413 KJZ917412:KJZ917413 KTV917412:KTV917413 LDR917412:LDR917413 LNN917412:LNN917413 LXJ917412:LXJ917413 MHF917412:MHF917413 MRB917412:MRB917413 NAX917412:NAX917413 NKT917412:NKT917413 NUP917412:NUP917413 OEL917412:OEL917413 OOH917412:OOH917413 OYD917412:OYD917413 PHZ917412:PHZ917413 PRV917412:PRV917413 QBR917412:QBR917413 QLN917412:QLN917413 QVJ917412:QVJ917413 RFF917412:RFF917413 RPB917412:RPB917413 RYX917412:RYX917413 SIT917412:SIT917413 SSP917412:SSP917413 TCL917412:TCL917413 TMH917412:TMH917413 TWD917412:TWD917413 UFZ917412:UFZ917413 UPV917412:UPV917413 UZR917412:UZR917413 VJN917412:VJN917413 VTJ917412:VTJ917413 WDF917412:WDF917413 WNB917412:WNB917413 WWX917412:WWX917413 AP982943:AP982944 KL982948:KL982949 UH982948:UH982949 AED982948:AED982949 ANZ982948:ANZ982949 AXV982948:AXV982949 BHR982948:BHR982949 BRN982948:BRN982949 CBJ982948:CBJ982949 CLF982948:CLF982949 CVB982948:CVB982949 DEX982948:DEX982949 DOT982948:DOT982949 DYP982948:DYP982949 EIL982948:EIL982949 ESH982948:ESH982949 FCD982948:FCD982949 FLZ982948:FLZ982949 FVV982948:FVV982949 GFR982948:GFR982949 GPN982948:GPN982949 GZJ982948:GZJ982949 HJF982948:HJF982949 HTB982948:HTB982949 ICX982948:ICX982949 IMT982948:IMT982949 IWP982948:IWP982949 JGL982948:JGL982949 JQH982948:JQH982949 KAD982948:KAD982949 KJZ982948:KJZ982949 KTV982948:KTV982949 LDR982948:LDR982949 LNN982948:LNN982949 LXJ982948:LXJ982949 MHF982948:MHF982949 MRB982948:MRB982949 NAX982948:NAX982949 NKT982948:NKT982949 NUP982948:NUP982949 OEL982948:OEL982949 OOH982948:OOH982949 OYD982948:OYD982949 PHZ982948:PHZ982949 PRV982948:PRV982949 QBR982948:QBR982949 QLN982948:QLN982949 QVJ982948:QVJ982949 RFF982948:RFF982949 RPB982948:RPB982949 RYX982948:RYX982949 SIT982948:SIT982949 SSP982948:SSP982949 TCL982948:TCL982949 TMH982948:TMH982949 TWD982948:TWD982949 UFZ982948:UFZ982949 UPV982948:UPV982949 UZR982948:UZR982949 VJN982948:VJN982949 VTJ982948:VTJ982949 WDF982948:WDF982949 WNB982948:WNB982949 WWX982948:WWX982949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AP65454:AP65455 KL65459:KL65460 UH65459:UH65460 AED65459:AED65460 ANZ65459:ANZ65460 AXV65459:AXV65460 BHR65459:BHR65460 BRN65459:BRN65460 CBJ65459:CBJ65460 CLF65459:CLF65460 CVB65459:CVB65460 DEX65459:DEX65460 DOT65459:DOT65460 DYP65459:DYP65460 EIL65459:EIL65460 ESH65459:ESH65460 FCD65459:FCD65460 FLZ65459:FLZ65460 FVV65459:FVV65460 GFR65459:GFR65460 GPN65459:GPN65460 GZJ65459:GZJ65460 HJF65459:HJF65460 HTB65459:HTB65460 ICX65459:ICX65460 IMT65459:IMT65460 IWP65459:IWP65460 JGL65459:JGL65460 JQH65459:JQH65460 KAD65459:KAD65460 KJZ65459:KJZ65460 KTV65459:KTV65460 LDR65459:LDR65460 LNN65459:LNN65460 LXJ65459:LXJ65460 MHF65459:MHF65460 MRB65459:MRB65460 NAX65459:NAX65460 NKT65459:NKT65460 NUP65459:NUP65460 OEL65459:OEL65460 OOH65459:OOH65460 OYD65459:OYD65460 PHZ65459:PHZ65460 PRV65459:PRV65460 QBR65459:QBR65460 QLN65459:QLN65460 QVJ65459:QVJ65460 RFF65459:RFF65460 RPB65459:RPB65460 RYX65459:RYX65460 SIT65459:SIT65460 SSP65459:SSP65460 TCL65459:TCL65460 TMH65459:TMH65460 TWD65459:TWD65460 UFZ65459:UFZ65460 UPV65459:UPV65460 UZR65459:UZR65460 VJN65459:VJN65460 VTJ65459:VTJ65460 WDF65459:WDF65460 WNB65459:WNB65460 WWX65459:WWX65460 AP130990:AP130991 KL130995:KL130996 UH130995:UH130996 AED130995:AED130996 ANZ130995:ANZ130996 AXV130995:AXV130996 BHR130995:BHR130996 BRN130995:BRN130996 CBJ130995:CBJ130996 CLF130995:CLF130996 CVB130995:CVB130996 DEX130995:DEX130996 DOT130995:DOT130996 DYP130995:DYP130996 EIL130995:EIL130996 ESH130995:ESH130996 FCD130995:FCD130996 FLZ130995:FLZ130996 FVV130995:FVV130996 GFR130995:GFR130996 GPN130995:GPN130996 GZJ130995:GZJ130996 HJF130995:HJF130996 HTB130995:HTB130996 ICX130995:ICX130996 IMT130995:IMT130996 IWP130995:IWP130996 JGL130995:JGL130996 JQH130995:JQH130996 KAD130995:KAD130996 KJZ130995:KJZ130996 KTV130995:KTV130996 LDR130995:LDR130996 LNN130995:LNN130996 LXJ130995:LXJ130996 MHF130995:MHF130996 MRB130995:MRB130996 NAX130995:NAX130996 NKT130995:NKT130996 NUP130995:NUP130996 OEL130995:OEL130996 OOH130995:OOH130996 OYD130995:OYD130996 PHZ130995:PHZ130996 PRV130995:PRV130996 QBR130995:QBR130996 QLN130995:QLN130996 QVJ130995:QVJ130996 RFF130995:RFF130996 RPB130995:RPB130996 RYX130995:RYX130996 SIT130995:SIT130996 SSP130995:SSP130996 TCL130995:TCL130996 TMH130995:TMH130996 TWD130995:TWD130996 UFZ130995:UFZ130996 UPV130995:UPV130996 UZR130995:UZR130996 VJN130995:VJN130996 VTJ130995:VTJ130996 WDF130995:WDF130996 WNB130995:WNB130996 WWX130995:WWX130996 AP196526:AP196527 KL196531:KL196532 UH196531:UH196532 AED196531:AED196532 ANZ196531:ANZ196532 AXV196531:AXV196532 BHR196531:BHR196532 BRN196531:BRN196532 CBJ196531:CBJ196532 CLF196531:CLF196532 CVB196531:CVB196532 DEX196531:DEX196532 DOT196531:DOT196532 DYP196531:DYP196532 EIL196531:EIL196532 ESH196531:ESH196532 FCD196531:FCD196532 FLZ196531:FLZ196532 FVV196531:FVV196532 GFR196531:GFR196532 GPN196531:GPN196532 GZJ196531:GZJ196532 HJF196531:HJF196532 HTB196531:HTB196532 ICX196531:ICX196532 IMT196531:IMT196532 IWP196531:IWP196532 JGL196531:JGL196532 JQH196531:JQH196532 KAD196531:KAD196532 KJZ196531:KJZ196532 KTV196531:KTV196532 LDR196531:LDR196532 LNN196531:LNN196532 LXJ196531:LXJ196532 MHF196531:MHF196532 MRB196531:MRB196532 NAX196531:NAX196532 NKT196531:NKT196532 NUP196531:NUP196532 OEL196531:OEL196532 OOH196531:OOH196532 OYD196531:OYD196532 PHZ196531:PHZ196532 PRV196531:PRV196532 QBR196531:QBR196532 QLN196531:QLN196532 QVJ196531:QVJ196532 RFF196531:RFF196532 RPB196531:RPB196532 RYX196531:RYX196532 SIT196531:SIT196532 SSP196531:SSP196532 TCL196531:TCL196532 TMH196531:TMH196532 TWD196531:TWD196532 UFZ196531:UFZ196532 UPV196531:UPV196532 UZR196531:UZR196532 VJN196531:VJN196532 VTJ196531:VTJ196532 WDF196531:WDF196532 WNB196531:WNB196532 WWX196531:WWX196532 AP262062:AP262063 KL262067:KL262068 UH262067:UH262068 AED262067:AED262068 ANZ262067:ANZ262068 AXV262067:AXV262068 BHR262067:BHR262068 BRN262067:BRN262068 CBJ262067:CBJ262068 CLF262067:CLF262068 CVB262067:CVB262068 DEX262067:DEX262068 DOT262067:DOT262068 DYP262067:DYP262068 EIL262067:EIL262068 ESH262067:ESH262068 FCD262067:FCD262068 FLZ262067:FLZ262068 FVV262067:FVV262068 GFR262067:GFR262068 GPN262067:GPN262068 GZJ262067:GZJ262068 HJF262067:HJF262068 HTB262067:HTB262068 ICX262067:ICX262068 IMT262067:IMT262068 IWP262067:IWP262068 JGL262067:JGL262068 JQH262067:JQH262068 KAD262067:KAD262068 KJZ262067:KJZ262068 KTV262067:KTV262068 LDR262067:LDR262068 LNN262067:LNN262068 LXJ262067:LXJ262068 MHF262067:MHF262068 MRB262067:MRB262068 NAX262067:NAX262068 NKT262067:NKT262068 NUP262067:NUP262068 OEL262067:OEL262068 OOH262067:OOH262068 OYD262067:OYD262068 PHZ262067:PHZ262068 PRV262067:PRV262068 QBR262067:QBR262068 QLN262067:QLN262068 QVJ262067:QVJ262068 RFF262067:RFF262068 RPB262067:RPB262068 RYX262067:RYX262068 SIT262067:SIT262068 SSP262067:SSP262068 TCL262067:TCL262068 TMH262067:TMH262068 TWD262067:TWD262068 UFZ262067:UFZ262068 UPV262067:UPV262068 UZR262067:UZR262068 VJN262067:VJN262068 VTJ262067:VTJ262068 WDF262067:WDF262068 WNB262067:WNB262068 WWX262067:WWX262068 AP327598:AP327599 KL327603:KL327604 UH327603:UH327604 AED327603:AED327604 ANZ327603:ANZ327604 AXV327603:AXV327604 BHR327603:BHR327604 BRN327603:BRN327604 CBJ327603:CBJ327604 CLF327603:CLF327604 CVB327603:CVB327604 DEX327603:DEX327604 DOT327603:DOT327604 DYP327603:DYP327604 EIL327603:EIL327604 ESH327603:ESH327604 FCD327603:FCD327604 FLZ327603:FLZ327604 FVV327603:FVV327604 GFR327603:GFR327604 GPN327603:GPN327604 GZJ327603:GZJ327604 HJF327603:HJF327604 HTB327603:HTB327604 ICX327603:ICX327604 IMT327603:IMT327604 IWP327603:IWP327604 JGL327603:JGL327604 JQH327603:JQH327604 KAD327603:KAD327604 KJZ327603:KJZ327604 KTV327603:KTV327604 LDR327603:LDR327604 LNN327603:LNN327604 LXJ327603:LXJ327604 MHF327603:MHF327604 MRB327603:MRB327604 NAX327603:NAX327604 NKT327603:NKT327604 NUP327603:NUP327604 OEL327603:OEL327604 OOH327603:OOH327604 OYD327603:OYD327604 PHZ327603:PHZ327604 PRV327603:PRV327604 QBR327603:QBR327604 QLN327603:QLN327604 QVJ327603:QVJ327604 RFF327603:RFF327604 RPB327603:RPB327604 RYX327603:RYX327604 SIT327603:SIT327604 SSP327603:SSP327604 TCL327603:TCL327604 TMH327603:TMH327604 TWD327603:TWD327604 UFZ327603:UFZ327604 UPV327603:UPV327604 UZR327603:UZR327604 VJN327603:VJN327604 VTJ327603:VTJ327604 WDF327603:WDF327604 WNB327603:WNB327604 WWX327603:WWX327604 AP393134:AP393135 KL393139:KL393140 UH393139:UH393140 AED393139:AED393140 ANZ393139:ANZ393140 AXV393139:AXV393140 BHR393139:BHR393140 BRN393139:BRN393140 CBJ393139:CBJ393140 CLF393139:CLF393140 CVB393139:CVB393140 DEX393139:DEX393140 DOT393139:DOT393140 DYP393139:DYP393140 EIL393139:EIL393140 ESH393139:ESH393140 FCD393139:FCD393140 FLZ393139:FLZ393140 FVV393139:FVV393140 GFR393139:GFR393140 GPN393139:GPN393140 GZJ393139:GZJ393140 HJF393139:HJF393140 HTB393139:HTB393140 ICX393139:ICX393140 IMT393139:IMT393140 IWP393139:IWP393140 JGL393139:JGL393140 JQH393139:JQH393140 KAD393139:KAD393140 KJZ393139:KJZ393140 KTV393139:KTV393140 LDR393139:LDR393140 LNN393139:LNN393140 LXJ393139:LXJ393140 MHF393139:MHF393140 MRB393139:MRB393140 NAX393139:NAX393140 NKT393139:NKT393140 NUP393139:NUP393140 OEL393139:OEL393140 OOH393139:OOH393140 OYD393139:OYD393140 PHZ393139:PHZ393140 PRV393139:PRV393140 QBR393139:QBR393140 QLN393139:QLN393140 QVJ393139:QVJ393140 RFF393139:RFF393140 RPB393139:RPB393140 RYX393139:RYX393140 SIT393139:SIT393140 SSP393139:SSP393140 TCL393139:TCL393140 TMH393139:TMH393140 TWD393139:TWD393140 UFZ393139:UFZ393140 UPV393139:UPV393140 UZR393139:UZR393140 VJN393139:VJN393140 VTJ393139:VTJ393140 WDF393139:WDF393140 WNB393139:WNB393140 WWX393139:WWX393140 AP458670:AP458671 KL458675:KL458676 UH458675:UH458676 AED458675:AED458676 ANZ458675:ANZ458676 AXV458675:AXV458676 BHR458675:BHR458676 BRN458675:BRN458676 CBJ458675:CBJ458676 CLF458675:CLF458676 CVB458675:CVB458676 DEX458675:DEX458676 DOT458675:DOT458676 DYP458675:DYP458676 EIL458675:EIL458676 ESH458675:ESH458676 FCD458675:FCD458676 FLZ458675:FLZ458676 FVV458675:FVV458676 GFR458675:GFR458676 GPN458675:GPN458676 GZJ458675:GZJ458676 HJF458675:HJF458676 HTB458675:HTB458676 ICX458675:ICX458676 IMT458675:IMT458676 IWP458675:IWP458676 JGL458675:JGL458676 JQH458675:JQH458676 KAD458675:KAD458676 KJZ458675:KJZ458676 KTV458675:KTV458676 LDR458675:LDR458676 LNN458675:LNN458676 LXJ458675:LXJ458676 MHF458675:MHF458676 MRB458675:MRB458676 NAX458675:NAX458676 NKT458675:NKT458676 NUP458675:NUP458676 OEL458675:OEL458676 OOH458675:OOH458676 OYD458675:OYD458676 PHZ458675:PHZ458676 PRV458675:PRV458676 QBR458675:QBR458676 QLN458675:QLN458676 QVJ458675:QVJ458676 RFF458675:RFF458676 RPB458675:RPB458676 RYX458675:RYX458676 SIT458675:SIT458676 SSP458675:SSP458676 TCL458675:TCL458676 TMH458675:TMH458676 TWD458675:TWD458676 UFZ458675:UFZ458676 UPV458675:UPV458676 UZR458675:UZR458676 VJN458675:VJN458676 VTJ458675:VTJ458676 WDF458675:WDF458676 WNB458675:WNB458676 WWX458675:WWX458676 AP524206:AP524207 KL524211:KL524212 UH524211:UH524212 AED524211:AED524212 ANZ524211:ANZ524212 AXV524211:AXV524212 BHR524211:BHR524212 BRN524211:BRN524212 CBJ524211:CBJ524212 CLF524211:CLF524212 CVB524211:CVB524212 DEX524211:DEX524212 DOT524211:DOT524212 DYP524211:DYP524212 EIL524211:EIL524212 ESH524211:ESH524212 FCD524211:FCD524212 FLZ524211:FLZ524212 FVV524211:FVV524212 GFR524211:GFR524212 GPN524211:GPN524212 GZJ524211:GZJ524212 HJF524211:HJF524212 HTB524211:HTB524212 ICX524211:ICX524212 IMT524211:IMT524212 IWP524211:IWP524212 JGL524211:JGL524212 JQH524211:JQH524212 KAD524211:KAD524212 KJZ524211:KJZ524212 KTV524211:KTV524212 LDR524211:LDR524212 LNN524211:LNN524212 LXJ524211:LXJ524212 MHF524211:MHF524212 MRB524211:MRB524212 NAX524211:NAX524212 NKT524211:NKT524212 NUP524211:NUP524212 OEL524211:OEL524212 OOH524211:OOH524212 OYD524211:OYD524212 PHZ524211:PHZ524212 PRV524211:PRV524212 QBR524211:QBR524212 QLN524211:QLN524212 QVJ524211:QVJ524212 RFF524211:RFF524212 RPB524211:RPB524212 RYX524211:RYX524212 SIT524211:SIT524212 SSP524211:SSP524212 TCL524211:TCL524212 TMH524211:TMH524212 TWD524211:TWD524212 UFZ524211:UFZ524212 UPV524211:UPV524212 UZR524211:UZR524212 VJN524211:VJN524212 VTJ524211:VTJ524212 WDF524211:WDF524212 WNB524211:WNB524212 WWX524211:WWX524212 AP589742:AP589743 KL589747:KL589748 UH589747:UH589748 AED589747:AED589748 ANZ589747:ANZ589748 AXV589747:AXV589748 BHR589747:BHR589748 BRN589747:BRN589748 CBJ589747:CBJ589748 CLF589747:CLF589748 CVB589747:CVB589748 DEX589747:DEX589748 DOT589747:DOT589748 DYP589747:DYP589748 EIL589747:EIL589748 ESH589747:ESH589748 FCD589747:FCD589748 FLZ589747:FLZ589748 FVV589747:FVV589748 GFR589747:GFR589748 GPN589747:GPN589748 GZJ589747:GZJ589748 HJF589747:HJF589748 HTB589747:HTB589748 ICX589747:ICX589748 IMT589747:IMT589748 IWP589747:IWP589748 JGL589747:JGL589748 JQH589747:JQH589748 KAD589747:KAD589748 KJZ589747:KJZ589748 KTV589747:KTV589748 LDR589747:LDR589748 LNN589747:LNN589748 LXJ589747:LXJ589748 MHF589747:MHF589748 MRB589747:MRB589748 NAX589747:NAX589748 NKT589747:NKT589748 NUP589747:NUP589748 OEL589747:OEL589748 OOH589747:OOH589748 OYD589747:OYD589748 PHZ589747:PHZ589748 PRV589747:PRV589748 QBR589747:QBR589748 QLN589747:QLN589748 QVJ589747:QVJ589748 RFF589747:RFF589748 RPB589747:RPB589748 RYX589747:RYX589748 SIT589747:SIT589748 SSP589747:SSP589748 TCL589747:TCL589748 TMH589747:TMH589748 TWD589747:TWD589748 UFZ589747:UFZ589748 UPV589747:UPV589748 UZR589747:UZR589748 VJN589747:VJN589748 VTJ589747:VTJ589748 WDF589747:WDF589748 WNB589747:WNB589748 WWX589747:WWX589748 AP655278:AP655279 KL655283:KL655284 UH655283:UH655284 AED655283:AED655284 ANZ655283:ANZ655284 AXV655283:AXV655284 BHR655283:BHR655284 BRN655283:BRN655284 CBJ655283:CBJ655284 CLF655283:CLF655284 CVB655283:CVB655284 DEX655283:DEX655284 DOT655283:DOT655284 DYP655283:DYP655284 EIL655283:EIL655284 ESH655283:ESH655284 FCD655283:FCD655284 FLZ655283:FLZ655284 FVV655283:FVV655284 GFR655283:GFR655284 GPN655283:GPN655284 GZJ655283:GZJ655284 HJF655283:HJF655284 HTB655283:HTB655284 ICX655283:ICX655284 IMT655283:IMT655284 IWP655283:IWP655284 JGL655283:JGL655284 JQH655283:JQH655284 KAD655283:KAD655284 KJZ655283:KJZ655284 KTV655283:KTV655284 LDR655283:LDR655284 LNN655283:LNN655284 LXJ655283:LXJ655284 MHF655283:MHF655284 MRB655283:MRB655284 NAX655283:NAX655284 NKT655283:NKT655284 NUP655283:NUP655284 OEL655283:OEL655284 OOH655283:OOH655284 OYD655283:OYD655284 PHZ655283:PHZ655284 PRV655283:PRV655284 QBR655283:QBR655284 QLN655283:QLN655284 QVJ655283:QVJ655284 RFF655283:RFF655284 RPB655283:RPB655284 RYX655283:RYX655284 SIT655283:SIT655284 SSP655283:SSP655284 TCL655283:TCL655284 TMH655283:TMH655284 TWD655283:TWD655284 UFZ655283:UFZ655284 UPV655283:UPV655284 UZR655283:UZR655284 VJN655283:VJN655284 VTJ655283:VTJ655284 WDF655283:WDF655284 WNB655283:WNB655284 WWX655283:WWX655284 AP720814:AP720815 KL720819:KL720820 UH720819:UH720820 AED720819:AED720820 ANZ720819:ANZ720820 AXV720819:AXV720820 BHR720819:BHR720820 BRN720819:BRN720820 CBJ720819:CBJ720820 CLF720819:CLF720820 CVB720819:CVB720820 DEX720819:DEX720820 DOT720819:DOT720820 DYP720819:DYP720820 EIL720819:EIL720820 ESH720819:ESH720820 FCD720819:FCD720820 FLZ720819:FLZ720820 FVV720819:FVV720820 GFR720819:GFR720820 GPN720819:GPN720820 GZJ720819:GZJ720820 HJF720819:HJF720820 HTB720819:HTB720820 ICX720819:ICX720820 IMT720819:IMT720820 IWP720819:IWP720820 JGL720819:JGL720820 JQH720819:JQH720820 KAD720819:KAD720820 KJZ720819:KJZ720820 KTV720819:KTV720820 LDR720819:LDR720820 LNN720819:LNN720820 LXJ720819:LXJ720820 MHF720819:MHF720820 MRB720819:MRB720820 NAX720819:NAX720820 NKT720819:NKT720820 NUP720819:NUP720820 OEL720819:OEL720820 OOH720819:OOH720820 OYD720819:OYD720820 PHZ720819:PHZ720820 PRV720819:PRV720820 QBR720819:QBR720820 QLN720819:QLN720820 QVJ720819:QVJ720820 RFF720819:RFF720820 RPB720819:RPB720820 RYX720819:RYX720820 SIT720819:SIT720820 SSP720819:SSP720820 TCL720819:TCL720820 TMH720819:TMH720820 TWD720819:TWD720820 UFZ720819:UFZ720820 UPV720819:UPV720820 UZR720819:UZR720820 VJN720819:VJN720820 VTJ720819:VTJ720820 WDF720819:WDF720820 WNB720819:WNB720820 WWX720819:WWX720820 AP786350:AP786351 KL786355:KL786356 UH786355:UH786356 AED786355:AED786356 ANZ786355:ANZ786356 AXV786355:AXV786356 BHR786355:BHR786356 BRN786355:BRN786356 CBJ786355:CBJ786356 CLF786355:CLF786356 CVB786355:CVB786356 DEX786355:DEX786356 DOT786355:DOT786356 DYP786355:DYP786356 EIL786355:EIL786356 ESH786355:ESH786356 FCD786355:FCD786356 FLZ786355:FLZ786356 FVV786355:FVV786356 GFR786355:GFR786356 GPN786355:GPN786356 GZJ786355:GZJ786356 HJF786355:HJF786356 HTB786355:HTB786356 ICX786355:ICX786356 IMT786355:IMT786356 IWP786355:IWP786356 JGL786355:JGL786356 JQH786355:JQH786356 KAD786355:KAD786356 KJZ786355:KJZ786356 KTV786355:KTV786356 LDR786355:LDR786356 LNN786355:LNN786356 LXJ786355:LXJ786356 MHF786355:MHF786356 MRB786355:MRB786356 NAX786355:NAX786356 NKT786355:NKT786356 NUP786355:NUP786356 OEL786355:OEL786356 OOH786355:OOH786356 OYD786355:OYD786356 PHZ786355:PHZ786356 PRV786355:PRV786356 QBR786355:QBR786356 QLN786355:QLN786356 QVJ786355:QVJ786356 RFF786355:RFF786356 RPB786355:RPB786356 RYX786355:RYX786356 SIT786355:SIT786356 SSP786355:SSP786356 TCL786355:TCL786356 TMH786355:TMH786356 TWD786355:TWD786356 UFZ786355:UFZ786356 UPV786355:UPV786356 UZR786355:UZR786356 VJN786355:VJN786356 VTJ786355:VTJ786356 WDF786355:WDF786356 WNB786355:WNB786356 WWX786355:WWX786356 AP851886:AP851887 KL851891:KL851892 UH851891:UH851892 AED851891:AED851892 ANZ851891:ANZ851892 AXV851891:AXV851892 BHR851891:BHR851892 BRN851891:BRN851892 CBJ851891:CBJ851892 CLF851891:CLF851892 CVB851891:CVB851892 DEX851891:DEX851892 DOT851891:DOT851892 DYP851891:DYP851892 EIL851891:EIL851892 ESH851891:ESH851892 FCD851891:FCD851892 FLZ851891:FLZ851892 FVV851891:FVV851892 GFR851891:GFR851892 GPN851891:GPN851892 GZJ851891:GZJ851892 HJF851891:HJF851892 HTB851891:HTB851892 ICX851891:ICX851892 IMT851891:IMT851892 IWP851891:IWP851892 JGL851891:JGL851892 JQH851891:JQH851892 KAD851891:KAD851892 KJZ851891:KJZ851892 KTV851891:KTV851892 LDR851891:LDR851892 LNN851891:LNN851892 LXJ851891:LXJ851892 MHF851891:MHF851892 MRB851891:MRB851892 NAX851891:NAX851892 NKT851891:NKT851892 NUP851891:NUP851892 OEL851891:OEL851892 OOH851891:OOH851892 OYD851891:OYD851892 PHZ851891:PHZ851892 PRV851891:PRV851892 QBR851891:QBR851892 QLN851891:QLN851892 QVJ851891:QVJ851892 RFF851891:RFF851892 RPB851891:RPB851892 RYX851891:RYX851892 SIT851891:SIT851892 SSP851891:SSP851892 TCL851891:TCL851892 TMH851891:TMH851892 TWD851891:TWD851892 UFZ851891:UFZ851892 UPV851891:UPV851892 UZR851891:UZR851892 VJN851891:VJN851892 VTJ851891:VTJ851892 WDF851891:WDF851892 WNB851891:WNB851892 WWX851891:WWX851892 AP917422:AP917423 KL917427:KL917428 UH917427:UH917428 AED917427:AED917428 ANZ917427:ANZ917428 AXV917427:AXV917428 BHR917427:BHR917428 BRN917427:BRN917428 CBJ917427:CBJ917428 CLF917427:CLF917428 CVB917427:CVB917428 DEX917427:DEX917428 DOT917427:DOT917428 DYP917427:DYP917428 EIL917427:EIL917428 ESH917427:ESH917428 FCD917427:FCD917428 FLZ917427:FLZ917428 FVV917427:FVV917428 GFR917427:GFR917428 GPN917427:GPN917428 GZJ917427:GZJ917428 HJF917427:HJF917428 HTB917427:HTB917428 ICX917427:ICX917428 IMT917427:IMT917428 IWP917427:IWP917428 JGL917427:JGL917428 JQH917427:JQH917428 KAD917427:KAD917428 KJZ917427:KJZ917428 KTV917427:KTV917428 LDR917427:LDR917428 LNN917427:LNN917428 LXJ917427:LXJ917428 MHF917427:MHF917428 MRB917427:MRB917428 NAX917427:NAX917428 NKT917427:NKT917428 NUP917427:NUP917428 OEL917427:OEL917428 OOH917427:OOH917428 OYD917427:OYD917428 PHZ917427:PHZ917428 PRV917427:PRV917428 QBR917427:QBR917428 QLN917427:QLN917428 QVJ917427:QVJ917428 RFF917427:RFF917428 RPB917427:RPB917428 RYX917427:RYX917428 SIT917427:SIT917428 SSP917427:SSP917428 TCL917427:TCL917428 TMH917427:TMH917428 TWD917427:TWD917428 UFZ917427:UFZ917428 UPV917427:UPV917428 UZR917427:UZR917428 VJN917427:VJN917428 VTJ917427:VTJ917428 WDF917427:WDF917428 WNB917427:WNB917428 WWX917427:WWX917428 AP982958:AP982959 KL982963:KL982964 UH982963:UH982964 AED982963:AED982964 ANZ982963:ANZ982964 AXV982963:AXV982964 BHR982963:BHR982964 BRN982963:BRN982964 CBJ982963:CBJ982964 CLF982963:CLF982964 CVB982963:CVB982964 DEX982963:DEX982964 DOT982963:DOT982964 DYP982963:DYP982964 EIL982963:EIL982964 ESH982963:ESH982964 FCD982963:FCD982964 FLZ982963:FLZ982964 FVV982963:FVV982964 GFR982963:GFR982964 GPN982963:GPN982964 GZJ982963:GZJ982964 HJF982963:HJF982964 HTB982963:HTB982964 ICX982963:ICX982964 IMT982963:IMT982964 IWP982963:IWP982964 JGL982963:JGL982964 JQH982963:JQH982964 KAD982963:KAD982964 KJZ982963:KJZ982964 KTV982963:KTV982964 LDR982963:LDR982964 LNN982963:LNN982964 LXJ982963:LXJ982964 MHF982963:MHF982964 MRB982963:MRB982964 NAX982963:NAX982964 NKT982963:NKT982964 NUP982963:NUP982964 OEL982963:OEL982964 OOH982963:OOH982964 OYD982963:OYD982964 PHZ982963:PHZ982964 PRV982963:PRV982964 QBR982963:QBR982964 QLN982963:QLN982964 QVJ982963:QVJ982964 RFF982963:RFF982964 RPB982963:RPB982964 RYX982963:RYX982964 SIT982963:SIT982964 SSP982963:SSP982964 TCL982963:TCL982964 TMH982963:TMH982964 TWD982963:TWD982964 UFZ982963:UFZ982964 UPV982963:UPV982964 UZR982963:UZR982964 VJN982963:VJN982964 VTJ982963:VTJ982964 WDF982963:WDF982964 WNB982963:WNB982964 WWX982963:WWX982964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AP65452 KL65457 UH65457 AED65457 ANZ65457 AXV65457 BHR65457 BRN65457 CBJ65457 CLF65457 CVB65457 DEX65457 DOT65457 DYP65457 EIL65457 ESH65457 FCD65457 FLZ65457 FVV65457 GFR65457 GPN65457 GZJ65457 HJF65457 HTB65457 ICX65457 IMT65457 IWP65457 JGL65457 JQH65457 KAD65457 KJZ65457 KTV65457 LDR65457 LNN65457 LXJ65457 MHF65457 MRB65457 NAX65457 NKT65457 NUP65457 OEL65457 OOH65457 OYD65457 PHZ65457 PRV65457 QBR65457 QLN65457 QVJ65457 RFF65457 RPB65457 RYX65457 SIT65457 SSP65457 TCL65457 TMH65457 TWD65457 UFZ65457 UPV65457 UZR65457 VJN65457 VTJ65457 WDF65457 WNB65457 WWX65457 AP130988 KL130993 UH130993 AED130993 ANZ130993 AXV130993 BHR130993 BRN130993 CBJ130993 CLF130993 CVB130993 DEX130993 DOT130993 DYP130993 EIL130993 ESH130993 FCD130993 FLZ130993 FVV130993 GFR130993 GPN130993 GZJ130993 HJF130993 HTB130993 ICX130993 IMT130993 IWP130993 JGL130993 JQH130993 KAD130993 KJZ130993 KTV130993 LDR130993 LNN130993 LXJ130993 MHF130993 MRB130993 NAX130993 NKT130993 NUP130993 OEL130993 OOH130993 OYD130993 PHZ130993 PRV130993 QBR130993 QLN130993 QVJ130993 RFF130993 RPB130993 RYX130993 SIT130993 SSP130993 TCL130993 TMH130993 TWD130993 UFZ130993 UPV130993 UZR130993 VJN130993 VTJ130993 WDF130993 WNB130993 WWX130993 AP196524 KL196529 UH196529 AED196529 ANZ196529 AXV196529 BHR196529 BRN196529 CBJ196529 CLF196529 CVB196529 DEX196529 DOT196529 DYP196529 EIL196529 ESH196529 FCD196529 FLZ196529 FVV196529 GFR196529 GPN196529 GZJ196529 HJF196529 HTB196529 ICX196529 IMT196529 IWP196529 JGL196529 JQH196529 KAD196529 KJZ196529 KTV196529 LDR196529 LNN196529 LXJ196529 MHF196529 MRB196529 NAX196529 NKT196529 NUP196529 OEL196529 OOH196529 OYD196529 PHZ196529 PRV196529 QBR196529 QLN196529 QVJ196529 RFF196529 RPB196529 RYX196529 SIT196529 SSP196529 TCL196529 TMH196529 TWD196529 UFZ196529 UPV196529 UZR196529 VJN196529 VTJ196529 WDF196529 WNB196529 WWX196529 AP262060 KL262065 UH262065 AED262065 ANZ262065 AXV262065 BHR262065 BRN262065 CBJ262065 CLF262065 CVB262065 DEX262065 DOT262065 DYP262065 EIL262065 ESH262065 FCD262065 FLZ262065 FVV262065 GFR262065 GPN262065 GZJ262065 HJF262065 HTB262065 ICX262065 IMT262065 IWP262065 JGL262065 JQH262065 KAD262065 KJZ262065 KTV262065 LDR262065 LNN262065 LXJ262065 MHF262065 MRB262065 NAX262065 NKT262065 NUP262065 OEL262065 OOH262065 OYD262065 PHZ262065 PRV262065 QBR262065 QLN262065 QVJ262065 RFF262065 RPB262065 RYX262065 SIT262065 SSP262065 TCL262065 TMH262065 TWD262065 UFZ262065 UPV262065 UZR262065 VJN262065 VTJ262065 WDF262065 WNB262065 WWX262065 AP327596 KL327601 UH327601 AED327601 ANZ327601 AXV327601 BHR327601 BRN327601 CBJ327601 CLF327601 CVB327601 DEX327601 DOT327601 DYP327601 EIL327601 ESH327601 FCD327601 FLZ327601 FVV327601 GFR327601 GPN327601 GZJ327601 HJF327601 HTB327601 ICX327601 IMT327601 IWP327601 JGL327601 JQH327601 KAD327601 KJZ327601 KTV327601 LDR327601 LNN327601 LXJ327601 MHF327601 MRB327601 NAX327601 NKT327601 NUP327601 OEL327601 OOH327601 OYD327601 PHZ327601 PRV327601 QBR327601 QLN327601 QVJ327601 RFF327601 RPB327601 RYX327601 SIT327601 SSP327601 TCL327601 TMH327601 TWD327601 UFZ327601 UPV327601 UZR327601 VJN327601 VTJ327601 WDF327601 WNB327601 WWX327601 AP393132 KL393137 UH393137 AED393137 ANZ393137 AXV393137 BHR393137 BRN393137 CBJ393137 CLF393137 CVB393137 DEX393137 DOT393137 DYP393137 EIL393137 ESH393137 FCD393137 FLZ393137 FVV393137 GFR393137 GPN393137 GZJ393137 HJF393137 HTB393137 ICX393137 IMT393137 IWP393137 JGL393137 JQH393137 KAD393137 KJZ393137 KTV393137 LDR393137 LNN393137 LXJ393137 MHF393137 MRB393137 NAX393137 NKT393137 NUP393137 OEL393137 OOH393137 OYD393137 PHZ393137 PRV393137 QBR393137 QLN393137 QVJ393137 RFF393137 RPB393137 RYX393137 SIT393137 SSP393137 TCL393137 TMH393137 TWD393137 UFZ393137 UPV393137 UZR393137 VJN393137 VTJ393137 WDF393137 WNB393137 WWX393137 AP458668 KL458673 UH458673 AED458673 ANZ458673 AXV458673 BHR458673 BRN458673 CBJ458673 CLF458673 CVB458673 DEX458673 DOT458673 DYP458673 EIL458673 ESH458673 FCD458673 FLZ458673 FVV458673 GFR458673 GPN458673 GZJ458673 HJF458673 HTB458673 ICX458673 IMT458673 IWP458673 JGL458673 JQH458673 KAD458673 KJZ458673 KTV458673 LDR458673 LNN458673 LXJ458673 MHF458673 MRB458673 NAX458673 NKT458673 NUP458673 OEL458673 OOH458673 OYD458673 PHZ458673 PRV458673 QBR458673 QLN458673 QVJ458673 RFF458673 RPB458673 RYX458673 SIT458673 SSP458673 TCL458673 TMH458673 TWD458673 UFZ458673 UPV458673 UZR458673 VJN458673 VTJ458673 WDF458673 WNB458673 WWX458673 AP524204 KL524209 UH524209 AED524209 ANZ524209 AXV524209 BHR524209 BRN524209 CBJ524209 CLF524209 CVB524209 DEX524209 DOT524209 DYP524209 EIL524209 ESH524209 FCD524209 FLZ524209 FVV524209 GFR524209 GPN524209 GZJ524209 HJF524209 HTB524209 ICX524209 IMT524209 IWP524209 JGL524209 JQH524209 KAD524209 KJZ524209 KTV524209 LDR524209 LNN524209 LXJ524209 MHF524209 MRB524209 NAX524209 NKT524209 NUP524209 OEL524209 OOH524209 OYD524209 PHZ524209 PRV524209 QBR524209 QLN524209 QVJ524209 RFF524209 RPB524209 RYX524209 SIT524209 SSP524209 TCL524209 TMH524209 TWD524209 UFZ524209 UPV524209 UZR524209 VJN524209 VTJ524209 WDF524209 WNB524209 WWX524209 AP589740 KL589745 UH589745 AED589745 ANZ589745 AXV589745 BHR589745 BRN589745 CBJ589745 CLF589745 CVB589745 DEX589745 DOT589745 DYP589745 EIL589745 ESH589745 FCD589745 FLZ589745 FVV589745 GFR589745 GPN589745 GZJ589745 HJF589745 HTB589745 ICX589745 IMT589745 IWP589745 JGL589745 JQH589745 KAD589745 KJZ589745 KTV589745 LDR589745 LNN589745 LXJ589745 MHF589745 MRB589745 NAX589745 NKT589745 NUP589745 OEL589745 OOH589745 OYD589745 PHZ589745 PRV589745 QBR589745 QLN589745 QVJ589745 RFF589745 RPB589745 RYX589745 SIT589745 SSP589745 TCL589745 TMH589745 TWD589745 UFZ589745 UPV589745 UZR589745 VJN589745 VTJ589745 WDF589745 WNB589745 WWX589745 AP655276 KL655281 UH655281 AED655281 ANZ655281 AXV655281 BHR655281 BRN655281 CBJ655281 CLF655281 CVB655281 DEX655281 DOT655281 DYP655281 EIL655281 ESH655281 FCD655281 FLZ655281 FVV655281 GFR655281 GPN655281 GZJ655281 HJF655281 HTB655281 ICX655281 IMT655281 IWP655281 JGL655281 JQH655281 KAD655281 KJZ655281 KTV655281 LDR655281 LNN655281 LXJ655281 MHF655281 MRB655281 NAX655281 NKT655281 NUP655281 OEL655281 OOH655281 OYD655281 PHZ655281 PRV655281 QBR655281 QLN655281 QVJ655281 RFF655281 RPB655281 RYX655281 SIT655281 SSP655281 TCL655281 TMH655281 TWD655281 UFZ655281 UPV655281 UZR655281 VJN655281 VTJ655281 WDF655281 WNB655281 WWX655281 AP720812 KL720817 UH720817 AED720817 ANZ720817 AXV720817 BHR720817 BRN720817 CBJ720817 CLF720817 CVB720817 DEX720817 DOT720817 DYP720817 EIL720817 ESH720817 FCD720817 FLZ720817 FVV720817 GFR720817 GPN720817 GZJ720817 HJF720817 HTB720817 ICX720817 IMT720817 IWP720817 JGL720817 JQH720817 KAD720817 KJZ720817 KTV720817 LDR720817 LNN720817 LXJ720817 MHF720817 MRB720817 NAX720817 NKT720817 NUP720817 OEL720817 OOH720817 OYD720817 PHZ720817 PRV720817 QBR720817 QLN720817 QVJ720817 RFF720817 RPB720817 RYX720817 SIT720817 SSP720817 TCL720817 TMH720817 TWD720817 UFZ720817 UPV720817 UZR720817 VJN720817 VTJ720817 WDF720817 WNB720817 WWX720817 AP786348 KL786353 UH786353 AED786353 ANZ786353 AXV786353 BHR786353 BRN786353 CBJ786353 CLF786353 CVB786353 DEX786353 DOT786353 DYP786353 EIL786353 ESH786353 FCD786353 FLZ786353 FVV786353 GFR786353 GPN786353 GZJ786353 HJF786353 HTB786353 ICX786353 IMT786353 IWP786353 JGL786353 JQH786353 KAD786353 KJZ786353 KTV786353 LDR786353 LNN786353 LXJ786353 MHF786353 MRB786353 NAX786353 NKT786353 NUP786353 OEL786353 OOH786353 OYD786353 PHZ786353 PRV786353 QBR786353 QLN786353 QVJ786353 RFF786353 RPB786353 RYX786353 SIT786353 SSP786353 TCL786353 TMH786353 TWD786353 UFZ786353 UPV786353 UZR786353 VJN786353 VTJ786353 WDF786353 WNB786353 WWX786353 AP851884 KL851889 UH851889 AED851889 ANZ851889 AXV851889 BHR851889 BRN851889 CBJ851889 CLF851889 CVB851889 DEX851889 DOT851889 DYP851889 EIL851889 ESH851889 FCD851889 FLZ851889 FVV851889 GFR851889 GPN851889 GZJ851889 HJF851889 HTB851889 ICX851889 IMT851889 IWP851889 JGL851889 JQH851889 KAD851889 KJZ851889 KTV851889 LDR851889 LNN851889 LXJ851889 MHF851889 MRB851889 NAX851889 NKT851889 NUP851889 OEL851889 OOH851889 OYD851889 PHZ851889 PRV851889 QBR851889 QLN851889 QVJ851889 RFF851889 RPB851889 RYX851889 SIT851889 SSP851889 TCL851889 TMH851889 TWD851889 UFZ851889 UPV851889 UZR851889 VJN851889 VTJ851889 WDF851889 WNB851889 WWX851889 AP917420 KL917425 UH917425 AED917425 ANZ917425 AXV917425 BHR917425 BRN917425 CBJ917425 CLF917425 CVB917425 DEX917425 DOT917425 DYP917425 EIL917425 ESH917425 FCD917425 FLZ917425 FVV917425 GFR917425 GPN917425 GZJ917425 HJF917425 HTB917425 ICX917425 IMT917425 IWP917425 JGL917425 JQH917425 KAD917425 KJZ917425 KTV917425 LDR917425 LNN917425 LXJ917425 MHF917425 MRB917425 NAX917425 NKT917425 NUP917425 OEL917425 OOH917425 OYD917425 PHZ917425 PRV917425 QBR917425 QLN917425 QVJ917425 RFF917425 RPB917425 RYX917425 SIT917425 SSP917425 TCL917425 TMH917425 TWD917425 UFZ917425 UPV917425 UZR917425 VJN917425 VTJ917425 WDF917425 WNB917425 WWX917425 AP982956 KL982961 UH982961 AED982961 ANZ982961 AXV982961 BHR982961 BRN982961 CBJ982961 CLF982961 CVB982961 DEX982961 DOT982961 DYP982961 EIL982961 ESH982961 FCD982961 FLZ982961 FVV982961 GFR982961 GPN982961 GZJ982961 HJF982961 HTB982961 ICX982961 IMT982961 IWP982961 JGL982961 JQH982961 KAD982961 KJZ982961 KTV982961 LDR982961 LNN982961 LXJ982961 MHF982961 MRB982961 NAX982961 NKT982961 NUP982961 OEL982961 OOH982961 OYD982961 PHZ982961 PRV982961 QBR982961 QLN982961 QVJ982961 RFF982961 RPB982961 RYX982961 SIT982961 SSP982961 TCL982961 TMH982961 TWD982961 UFZ982961 UPV982961 UZR982961 VJN982961 VTJ982961 WDF982961 WNB982961 WWX982961 D11 AH11 D17 AH17 D26 AH26 AH23 D23 AH30 D35 AO12 BS12 BS14 AO19 AO22 BS19 AO37 BS28 BS30 BS32 BS34 BS37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B23" sqref="B23:C23"/>
    </sheetView>
  </sheetViews>
  <sheetFormatPr defaultColWidth="8.19921875" defaultRowHeight="18"/>
  <cols>
    <col min="1" max="1" width="4.09765625" style="207" customWidth="1"/>
    <col min="2" max="2" width="41.5" style="207" customWidth="1"/>
    <col min="3" max="3" width="74.5" style="207" customWidth="1"/>
    <col min="4" max="4" width="5.59765625" style="207" customWidth="1"/>
    <col min="5" max="5" width="6.19921875" style="207" customWidth="1"/>
    <col min="6" max="6" width="15.3984375" style="207" customWidth="1"/>
    <col min="7" max="16384" width="8.19921875" style="207"/>
  </cols>
  <sheetData>
    <row r="1" spans="1:5" ht="21.75" customHeight="1">
      <c r="A1" s="206" t="s">
        <v>614</v>
      </c>
      <c r="B1" s="206"/>
      <c r="C1" s="879" t="s">
        <v>615</v>
      </c>
      <c r="D1" s="879"/>
      <c r="E1" s="879"/>
    </row>
    <row r="2" spans="1:5" ht="54" customHeight="1">
      <c r="A2" s="880" t="s">
        <v>616</v>
      </c>
      <c r="B2" s="880"/>
      <c r="C2" s="880"/>
      <c r="D2" s="880"/>
      <c r="E2" s="880"/>
    </row>
    <row r="3" spans="1:5">
      <c r="A3" s="206"/>
      <c r="B3" s="881" t="s">
        <v>10</v>
      </c>
      <c r="C3" s="881"/>
      <c r="D3" s="208"/>
      <c r="E3" s="206"/>
    </row>
    <row r="4" spans="1:5" ht="22.5" customHeight="1">
      <c r="A4" s="206"/>
      <c r="B4" s="882"/>
      <c r="C4" s="882"/>
      <c r="D4" s="882"/>
      <c r="E4" s="206"/>
    </row>
    <row r="5" spans="1:5" ht="30.75" customHeight="1">
      <c r="A5" s="883" t="s">
        <v>617</v>
      </c>
      <c r="B5" s="883"/>
      <c r="C5" s="883"/>
      <c r="D5" s="883"/>
      <c r="E5" s="883"/>
    </row>
    <row r="6" spans="1:5" ht="30" customHeight="1">
      <c r="A6" s="878" t="s">
        <v>618</v>
      </c>
      <c r="B6" s="878"/>
      <c r="C6" s="878"/>
      <c r="D6" s="209" t="s">
        <v>619</v>
      </c>
      <c r="E6" s="209" t="s">
        <v>620</v>
      </c>
    </row>
    <row r="7" spans="1:5" ht="24.9" customHeight="1">
      <c r="A7" s="868" t="s">
        <v>621</v>
      </c>
      <c r="B7" s="868"/>
      <c r="C7" s="868"/>
      <c r="D7" s="868"/>
      <c r="E7" s="868"/>
    </row>
    <row r="8" spans="1:5" ht="24.9" customHeight="1">
      <c r="A8" s="210">
        <v>1</v>
      </c>
      <c r="B8" s="874" t="s">
        <v>622</v>
      </c>
      <c r="C8" s="875"/>
      <c r="D8" s="211" t="s">
        <v>623</v>
      </c>
      <c r="E8" s="212" t="s">
        <v>3</v>
      </c>
    </row>
    <row r="9" spans="1:5" ht="24.9" customHeight="1">
      <c r="A9" s="868" t="s">
        <v>624</v>
      </c>
      <c r="B9" s="868"/>
      <c r="C9" s="868"/>
      <c r="D9" s="868"/>
      <c r="E9" s="868"/>
    </row>
    <row r="10" spans="1:5" ht="24.9" customHeight="1">
      <c r="A10" s="213">
        <v>2</v>
      </c>
      <c r="B10" s="874" t="s">
        <v>625</v>
      </c>
      <c r="C10" s="875"/>
      <c r="D10" s="214" t="s">
        <v>623</v>
      </c>
      <c r="E10" s="212" t="s">
        <v>3</v>
      </c>
    </row>
    <row r="11" spans="1:5" ht="42.75" customHeight="1">
      <c r="A11" s="215">
        <v>3</v>
      </c>
      <c r="B11" s="873" t="s">
        <v>626</v>
      </c>
      <c r="C11" s="870"/>
      <c r="D11" s="211" t="s">
        <v>623</v>
      </c>
      <c r="E11" s="212" t="s">
        <v>3</v>
      </c>
    </row>
    <row r="12" spans="1:5" ht="55.5" customHeight="1">
      <c r="A12" s="215">
        <v>4</v>
      </c>
      <c r="B12" s="873" t="s">
        <v>627</v>
      </c>
      <c r="C12" s="870"/>
      <c r="D12" s="214" t="s">
        <v>623</v>
      </c>
      <c r="E12" s="212" t="s">
        <v>3</v>
      </c>
    </row>
    <row r="13" spans="1:5" ht="45" customHeight="1">
      <c r="A13" s="215">
        <v>5</v>
      </c>
      <c r="B13" s="873" t="s">
        <v>628</v>
      </c>
      <c r="C13" s="870"/>
      <c r="D13" s="214"/>
      <c r="E13" s="212" t="s">
        <v>3</v>
      </c>
    </row>
    <row r="14" spans="1:5" ht="24.9" customHeight="1">
      <c r="A14" s="213">
        <v>6</v>
      </c>
      <c r="B14" s="873" t="s">
        <v>629</v>
      </c>
      <c r="C14" s="870"/>
      <c r="D14" s="214" t="s">
        <v>623</v>
      </c>
      <c r="E14" s="212"/>
    </row>
    <row r="15" spans="1:5" ht="24.9" customHeight="1">
      <c r="A15" s="215">
        <v>7</v>
      </c>
      <c r="B15" s="873" t="s">
        <v>630</v>
      </c>
      <c r="C15" s="870"/>
      <c r="D15" s="216"/>
      <c r="E15" s="212"/>
    </row>
    <row r="16" spans="1:5" ht="99.75" customHeight="1">
      <c r="A16" s="213">
        <v>8</v>
      </c>
      <c r="B16" s="876" t="s">
        <v>631</v>
      </c>
      <c r="C16" s="877"/>
      <c r="D16" s="216"/>
      <c r="E16" s="212"/>
    </row>
    <row r="17" spans="1:5" ht="24.9" customHeight="1">
      <c r="A17" s="213">
        <v>9</v>
      </c>
      <c r="B17" s="873" t="s">
        <v>632</v>
      </c>
      <c r="C17" s="870"/>
      <c r="D17" s="217"/>
      <c r="E17" s="218"/>
    </row>
    <row r="18" spans="1:5" ht="24.9" customHeight="1">
      <c r="A18" s="215">
        <v>10</v>
      </c>
      <c r="B18" s="873" t="s">
        <v>633</v>
      </c>
      <c r="C18" s="870"/>
      <c r="D18" s="216"/>
      <c r="E18" s="219"/>
    </row>
    <row r="19" spans="1:5" ht="45.75" customHeight="1">
      <c r="A19" s="213">
        <v>11</v>
      </c>
      <c r="B19" s="873" t="s">
        <v>634</v>
      </c>
      <c r="C19" s="870"/>
      <c r="D19" s="216"/>
      <c r="E19" s="219" t="s">
        <v>3</v>
      </c>
    </row>
    <row r="20" spans="1:5" ht="24.9" customHeight="1">
      <c r="A20" s="213">
        <v>12</v>
      </c>
      <c r="B20" s="873" t="s">
        <v>635</v>
      </c>
      <c r="C20" s="870"/>
      <c r="D20" s="216"/>
      <c r="E20" s="219"/>
    </row>
    <row r="21" spans="1:5" ht="24.9" customHeight="1">
      <c r="A21" s="215">
        <v>13</v>
      </c>
      <c r="B21" s="873" t="s">
        <v>636</v>
      </c>
      <c r="C21" s="870"/>
      <c r="D21" s="211" t="s">
        <v>623</v>
      </c>
      <c r="E21" s="219"/>
    </row>
    <row r="22" spans="1:5" ht="24.9" customHeight="1">
      <c r="A22" s="215">
        <v>14</v>
      </c>
      <c r="B22" s="873" t="s">
        <v>637</v>
      </c>
      <c r="C22" s="870"/>
      <c r="D22" s="214"/>
      <c r="E22" s="219"/>
    </row>
    <row r="23" spans="1:5" ht="24.9" customHeight="1">
      <c r="A23" s="213">
        <v>15</v>
      </c>
      <c r="B23" s="873" t="s">
        <v>638</v>
      </c>
      <c r="C23" s="870"/>
      <c r="D23" s="211" t="s">
        <v>623</v>
      </c>
      <c r="E23" s="219"/>
    </row>
    <row r="24" spans="1:5" ht="24.9" customHeight="1">
      <c r="A24" s="215">
        <v>16</v>
      </c>
      <c r="B24" s="873" t="s">
        <v>639</v>
      </c>
      <c r="C24" s="870"/>
      <c r="D24" s="220"/>
      <c r="E24" s="221"/>
    </row>
    <row r="25" spans="1:5" ht="24.9" customHeight="1">
      <c r="A25" s="867" t="s">
        <v>640</v>
      </c>
      <c r="B25" s="868"/>
      <c r="C25" s="868"/>
      <c r="D25" s="868"/>
      <c r="E25" s="868"/>
    </row>
    <row r="26" spans="1:5" ht="30" customHeight="1">
      <c r="A26" s="215">
        <v>17</v>
      </c>
      <c r="B26" s="869" t="s">
        <v>641</v>
      </c>
      <c r="C26" s="870"/>
      <c r="D26" s="214" t="s">
        <v>623</v>
      </c>
      <c r="E26" s="222" t="s">
        <v>3</v>
      </c>
    </row>
    <row r="27" spans="1:5" ht="24.9" customHeight="1">
      <c r="A27" s="215">
        <v>18</v>
      </c>
      <c r="B27" s="871" t="s">
        <v>642</v>
      </c>
      <c r="C27" s="872"/>
      <c r="D27" s="223" t="s">
        <v>623</v>
      </c>
      <c r="E27" s="218" t="s">
        <v>3</v>
      </c>
    </row>
    <row r="28" spans="1:5" ht="24.9" customHeight="1">
      <c r="A28" s="215">
        <v>19</v>
      </c>
      <c r="B28" s="869" t="s">
        <v>643</v>
      </c>
      <c r="C28" s="870"/>
      <c r="D28" s="223"/>
      <c r="E28" s="219" t="s">
        <v>3</v>
      </c>
    </row>
    <row r="29" spans="1:5">
      <c r="A29" s="224" t="s">
        <v>644</v>
      </c>
      <c r="B29" s="224"/>
      <c r="C29" s="224"/>
      <c r="D29" s="224"/>
      <c r="E29" s="224"/>
    </row>
    <row r="30" spans="1:5">
      <c r="A30" s="224" t="s">
        <v>645</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2651760</xdr:colOff>
                    <xdr:row>15</xdr:row>
                    <xdr:rowOff>754380</xdr:rowOff>
                  </from>
                  <to>
                    <xdr:col>2</xdr:col>
                    <xdr:colOff>2689860</xdr:colOff>
                    <xdr:row>16</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69921875" style="61" customWidth="1"/>
    <col min="2" max="2" width="5.69921875" style="61" customWidth="1"/>
    <col min="3" max="5" width="16" style="61" customWidth="1"/>
    <col min="6" max="6" width="4.59765625" style="61" customWidth="1"/>
    <col min="7" max="8" width="22.09765625" style="61" customWidth="1"/>
    <col min="9" max="9" width="28" style="61" customWidth="1"/>
    <col min="10" max="12" width="13.5" style="61" customWidth="1"/>
    <col min="13" max="13" width="6.59765625" style="61" customWidth="1"/>
    <col min="14" max="16" width="15.09765625" style="61" customWidth="1"/>
    <col min="17" max="18" width="20.59765625" style="191" customWidth="1"/>
    <col min="19" max="19" width="9.8984375" style="61" customWidth="1"/>
    <col min="20" max="20" width="12.59765625" style="61" customWidth="1"/>
    <col min="21" max="22" width="12.59765625" style="191" customWidth="1"/>
    <col min="23" max="23" width="12.5" style="191" customWidth="1"/>
    <col min="24" max="24" width="12.5" style="61" customWidth="1"/>
    <col min="25" max="31" width="12.5" style="191" customWidth="1"/>
    <col min="32" max="32" width="7" style="61" customWidth="1"/>
    <col min="33" max="33" width="15.3984375" style="61" customWidth="1"/>
    <col min="34" max="52" width="9" style="61" customWidth="1"/>
    <col min="53" max="53" width="10.8984375" style="61" customWidth="1"/>
    <col min="54" max="54" width="13.5" style="61" customWidth="1"/>
    <col min="55" max="69" width="2.19921875" style="61" customWidth="1"/>
    <col min="70" max="16384" width="8" style="61"/>
  </cols>
  <sheetData>
    <row r="1" spans="1:54">
      <c r="A1" s="61" t="s">
        <v>601</v>
      </c>
    </row>
    <row r="2" spans="1:54" s="139" customFormat="1" ht="20.25" customHeight="1">
      <c r="B2" s="898" t="s">
        <v>538</v>
      </c>
      <c r="C2" s="884" t="s">
        <v>539</v>
      </c>
      <c r="D2" s="885" t="s">
        <v>540</v>
      </c>
      <c r="E2" s="885" t="s">
        <v>541</v>
      </c>
      <c r="F2" s="884" t="s">
        <v>542</v>
      </c>
      <c r="G2" s="899"/>
      <c r="H2" s="186"/>
      <c r="I2" s="899" t="s">
        <v>543</v>
      </c>
      <c r="J2" s="900"/>
      <c r="K2" s="900"/>
      <c r="L2" s="900"/>
      <c r="M2" s="901"/>
      <c r="N2" s="899" t="s">
        <v>544</v>
      </c>
      <c r="O2" s="900"/>
      <c r="P2" s="901"/>
      <c r="Q2" s="888" t="s">
        <v>545</v>
      </c>
      <c r="R2" s="893"/>
      <c r="S2" s="889"/>
      <c r="T2" s="884" t="s">
        <v>546</v>
      </c>
      <c r="U2" s="892" t="s">
        <v>547</v>
      </c>
      <c r="V2" s="907" t="s">
        <v>603</v>
      </c>
      <c r="W2" s="898" t="s">
        <v>604</v>
      </c>
      <c r="X2" s="898"/>
      <c r="Y2" s="898"/>
      <c r="Z2" s="898" t="s">
        <v>605</v>
      </c>
      <c r="AA2" s="898"/>
      <c r="AB2" s="898"/>
      <c r="AC2" s="898" t="s">
        <v>606</v>
      </c>
      <c r="AD2" s="898"/>
      <c r="AE2" s="898"/>
      <c r="AF2" s="334" t="s">
        <v>548</v>
      </c>
      <c r="AG2" s="334"/>
      <c r="AH2" s="334"/>
      <c r="AI2" s="334"/>
      <c r="AJ2" s="334"/>
      <c r="AK2" s="334"/>
      <c r="AL2" s="334"/>
      <c r="AM2" s="334"/>
      <c r="AN2" s="334" t="s">
        <v>549</v>
      </c>
      <c r="AO2" s="334"/>
      <c r="AP2" s="334"/>
      <c r="AQ2" s="334"/>
      <c r="AR2" s="334"/>
      <c r="AS2" s="334"/>
      <c r="AT2" s="334"/>
      <c r="AU2" s="334"/>
      <c r="AV2" s="334"/>
      <c r="AW2" s="334"/>
      <c r="AX2" s="334"/>
      <c r="AY2" s="334"/>
      <c r="AZ2" s="334"/>
      <c r="BA2" s="334"/>
    </row>
    <row r="3" spans="1:54" s="139" customFormat="1" ht="20.25" customHeight="1">
      <c r="B3" s="898"/>
      <c r="C3" s="884"/>
      <c r="D3" s="886"/>
      <c r="E3" s="886"/>
      <c r="F3" s="884"/>
      <c r="G3" s="899"/>
      <c r="H3" s="904" t="s">
        <v>600</v>
      </c>
      <c r="I3" s="885" t="s">
        <v>550</v>
      </c>
      <c r="J3" s="888" t="s">
        <v>551</v>
      </c>
      <c r="K3" s="893"/>
      <c r="L3" s="893"/>
      <c r="M3" s="889"/>
      <c r="N3" s="885" t="s">
        <v>257</v>
      </c>
      <c r="O3" s="888" t="s">
        <v>552</v>
      </c>
      <c r="P3" s="889"/>
      <c r="Q3" s="894"/>
      <c r="R3" s="895"/>
      <c r="S3" s="896"/>
      <c r="T3" s="884"/>
      <c r="U3" s="892"/>
      <c r="V3" s="908"/>
      <c r="W3" s="892" t="s">
        <v>553</v>
      </c>
      <c r="X3" s="884" t="s">
        <v>554</v>
      </c>
      <c r="Y3" s="892" t="s">
        <v>602</v>
      </c>
      <c r="Z3" s="892" t="s">
        <v>553</v>
      </c>
      <c r="AA3" s="884" t="s">
        <v>554</v>
      </c>
      <c r="AB3" s="892" t="s">
        <v>555</v>
      </c>
      <c r="AC3" s="892" t="s">
        <v>553</v>
      </c>
      <c r="AD3" s="884" t="s">
        <v>554</v>
      </c>
      <c r="AE3" s="892" t="s">
        <v>555</v>
      </c>
      <c r="AF3" s="884" t="s">
        <v>556</v>
      </c>
      <c r="AG3" s="884"/>
      <c r="AH3" s="884"/>
      <c r="AI3" s="884" t="s">
        <v>557</v>
      </c>
      <c r="AJ3" s="884"/>
      <c r="AK3" s="884"/>
      <c r="AL3" s="884"/>
      <c r="AM3" s="169" t="s">
        <v>558</v>
      </c>
      <c r="AN3" s="884" t="s">
        <v>559</v>
      </c>
      <c r="AO3" s="884" t="s">
        <v>646</v>
      </c>
      <c r="AP3" s="884" t="s">
        <v>560</v>
      </c>
      <c r="AQ3" s="884" t="s">
        <v>561</v>
      </c>
      <c r="AR3" s="884" t="s">
        <v>562</v>
      </c>
      <c r="AS3" s="884" t="s">
        <v>563</v>
      </c>
      <c r="AT3" s="884" t="s">
        <v>564</v>
      </c>
      <c r="AU3" s="884" t="s">
        <v>565</v>
      </c>
      <c r="AV3" s="884" t="s">
        <v>566</v>
      </c>
      <c r="AW3" s="884" t="s">
        <v>567</v>
      </c>
      <c r="AX3" s="884" t="s">
        <v>568</v>
      </c>
      <c r="AY3" s="884" t="s">
        <v>569</v>
      </c>
      <c r="AZ3" s="884" t="s">
        <v>570</v>
      </c>
      <c r="BA3" s="884" t="s">
        <v>571</v>
      </c>
    </row>
    <row r="4" spans="1:54" s="139" customFormat="1" ht="33.75" customHeight="1">
      <c r="B4" s="898"/>
      <c r="C4" s="884"/>
      <c r="D4" s="886"/>
      <c r="E4" s="886"/>
      <c r="F4" s="884"/>
      <c r="G4" s="899"/>
      <c r="H4" s="905"/>
      <c r="I4" s="886"/>
      <c r="J4" s="890"/>
      <c r="K4" s="897"/>
      <c r="L4" s="897"/>
      <c r="M4" s="891"/>
      <c r="N4" s="887"/>
      <c r="O4" s="890"/>
      <c r="P4" s="891"/>
      <c r="Q4" s="890"/>
      <c r="R4" s="897"/>
      <c r="S4" s="891"/>
      <c r="T4" s="884"/>
      <c r="U4" s="892"/>
      <c r="V4" s="908"/>
      <c r="W4" s="892"/>
      <c r="X4" s="884"/>
      <c r="Y4" s="892"/>
      <c r="Z4" s="892"/>
      <c r="AA4" s="884"/>
      <c r="AB4" s="892"/>
      <c r="AC4" s="892"/>
      <c r="AD4" s="884"/>
      <c r="AE4" s="892"/>
      <c r="AF4" s="884" t="s">
        <v>572</v>
      </c>
      <c r="AG4" s="884"/>
      <c r="AH4" s="885" t="s">
        <v>573</v>
      </c>
      <c r="AI4" s="885" t="s">
        <v>574</v>
      </c>
      <c r="AJ4" s="885" t="s">
        <v>575</v>
      </c>
      <c r="AK4" s="885" t="s">
        <v>576</v>
      </c>
      <c r="AL4" s="885" t="s">
        <v>577</v>
      </c>
      <c r="AM4" s="884" t="s">
        <v>578</v>
      </c>
      <c r="AN4" s="884"/>
      <c r="AO4" s="884"/>
      <c r="AP4" s="884"/>
      <c r="AQ4" s="884"/>
      <c r="AR4" s="884"/>
      <c r="AS4" s="884"/>
      <c r="AT4" s="884"/>
      <c r="AU4" s="884"/>
      <c r="AV4" s="884"/>
      <c r="AW4" s="884"/>
      <c r="AX4" s="884"/>
      <c r="AY4" s="884"/>
      <c r="AZ4" s="884"/>
      <c r="BA4" s="884"/>
    </row>
    <row r="5" spans="1:54" s="139" customFormat="1" ht="124.5" customHeight="1">
      <c r="B5" s="898"/>
      <c r="C5" s="884"/>
      <c r="D5" s="887"/>
      <c r="E5" s="887"/>
      <c r="F5" s="884"/>
      <c r="G5" s="899"/>
      <c r="H5" s="906"/>
      <c r="I5" s="887"/>
      <c r="J5" s="170" t="s">
        <v>579</v>
      </c>
      <c r="K5" s="155" t="s">
        <v>580</v>
      </c>
      <c r="L5" s="155" t="s">
        <v>594</v>
      </c>
      <c r="M5" s="155" t="s">
        <v>595</v>
      </c>
      <c r="N5" s="155" t="s">
        <v>581</v>
      </c>
      <c r="O5" s="155" t="s">
        <v>582</v>
      </c>
      <c r="P5" s="155" t="s">
        <v>583</v>
      </c>
      <c r="Q5" s="187" t="s">
        <v>584</v>
      </c>
      <c r="R5" s="187" t="s">
        <v>585</v>
      </c>
      <c r="S5" s="155" t="s">
        <v>586</v>
      </c>
      <c r="T5" s="884"/>
      <c r="U5" s="892"/>
      <c r="V5" s="909"/>
      <c r="W5" s="892"/>
      <c r="X5" s="884"/>
      <c r="Y5" s="892"/>
      <c r="Z5" s="892"/>
      <c r="AA5" s="884"/>
      <c r="AB5" s="892"/>
      <c r="AC5" s="892"/>
      <c r="AD5" s="884"/>
      <c r="AE5" s="892"/>
      <c r="AF5" s="168" t="s">
        <v>587</v>
      </c>
      <c r="AG5" s="168" t="s">
        <v>588</v>
      </c>
      <c r="AH5" s="887"/>
      <c r="AI5" s="887"/>
      <c r="AJ5" s="887"/>
      <c r="AK5" s="887"/>
      <c r="AL5" s="887"/>
      <c r="AM5" s="884"/>
      <c r="AN5" s="884"/>
      <c r="AO5" s="884"/>
      <c r="AP5" s="884"/>
      <c r="AQ5" s="884"/>
      <c r="AR5" s="884"/>
      <c r="AS5" s="884"/>
      <c r="AT5" s="884"/>
      <c r="AU5" s="884"/>
      <c r="AV5" s="884"/>
      <c r="AW5" s="884"/>
      <c r="AX5" s="884"/>
      <c r="AY5" s="884"/>
      <c r="AZ5" s="884"/>
      <c r="BA5" s="884"/>
    </row>
    <row r="6" spans="1:54" ht="61.5" customHeight="1">
      <c r="A6" s="92"/>
      <c r="B6" s="205">
        <v>1</v>
      </c>
      <c r="C6" s="195" t="str">
        <f>IF('【様式第1-2号】推進事業実施計画書（サービス事業者用）'!J9=0,"",'【様式第1-2号】推進事業実施計画書（サービス事業者用）'!J9)</f>
        <v/>
      </c>
      <c r="D6" s="195" t="str">
        <f>IF('【様式第1-2号】推進事業実施計画書（サービス事業者用）'!U37=0,"",'【様式第1-2号】推進事業実施計画書（サービス事業者用）'!U37)</f>
        <v/>
      </c>
      <c r="E6" s="196" t="str">
        <f>IF('【様式第1-2号】推進事業実施計画書（サービス事業者用）'!U38=0,"",'【様式第1-2号】推進事業実施計画書（サービス事業者用）'!U38)</f>
        <v/>
      </c>
      <c r="F6" s="90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G6" s="903"/>
      <c r="H6" s="204"/>
      <c r="I6" s="203" t="str">
        <f>IF('【様式第1-2号】推進事業実施計画書（サービス事業者用）'!B71=0,"",'【様式第1-2号】推進事業実施計画書（サービス事業者用）'!B71)</f>
        <v/>
      </c>
      <c r="J6" s="196" t="str">
        <f>"・"&amp;_xlfn.TEXTJOIN(CHAR(10)&amp;"・",TRUE,'【様式第1-2号】推進事業実施計画書（サービス事業者用）'!B88:E90)</f>
        <v>・</v>
      </c>
      <c r="K6" s="196" t="str">
        <f>"・"&amp;_xlfn.TEXTJOIN(CHAR(10)&amp;"・",TRUE,'【様式第1-2号】推進事業実施計画書（サービス事業者用）'!C88:F90)</f>
        <v>・</v>
      </c>
      <c r="L6" s="196" t="str">
        <f>"・"&amp;_xlfn.TEXTJOIN(CHAR(10)&amp;"・",TRUE,'【様式第1-2号】推進事業実施計画書（サービス事業者用）'!J88:O90)</f>
        <v>・</v>
      </c>
      <c r="M6" s="196" t="str">
        <f>"・"&amp;_xlfn.TEXTJOIN(CHAR(10)&amp;"・",TRUE,'【様式第1-2号】推進事業実施計画書（サービス事業者用）'!AE88:AF90)</f>
        <v>・</v>
      </c>
      <c r="N6" s="195" t="str">
        <f>IF('【様式第1-2号】推進事業実施計画書（サービス事業者用）'!AM152=0,"",'【様式第1-2号】推進事業実施計画書（サービス事業者用）'!AM152)</f>
        <v/>
      </c>
      <c r="O6" s="195" t="str">
        <f>IF('【様式第1-2号】推進事業実施計画書（サービス事業者用）'!AM157=0,"",'【様式第1-2号】推進事業実施計画書（サービス事業者用）'!AM157)</f>
        <v/>
      </c>
      <c r="P6" s="195" t="str">
        <f>IF('【様式第1-2号】推進事業実施計画書（サービス事業者用）'!AM158=0,"",'【様式第1-2号】推進事業実施計画書（サービス事業者用）'!AM158)</f>
        <v/>
      </c>
      <c r="Q6" s="197" t="str">
        <f>IF('【様式第1-2号】推進事業実施計画書（サービス事業者用）'!B164=0,"",'【様式第1-2号】推進事業実施計画書（サービス事業者用）'!B164)</f>
        <v/>
      </c>
      <c r="R6" s="197" t="str">
        <f>IFERROR('【様式第1-2号】推進事業実施計画書（サービス事業者用）'!BB91/10000,"")</f>
        <v/>
      </c>
      <c r="S6" s="195" t="str">
        <f>IF(Q6&gt;R6,"○","×")</f>
        <v>×</v>
      </c>
      <c r="T6" s="198" t="str">
        <f>IF('【様式第1-2号】推進事業実施計画書（サービス事業者用）'!Q118=0,"",'【様式第1-2号】推進事業実施計画書（サービス事業者用）'!Q118)</f>
        <v/>
      </c>
      <c r="U6" s="197" t="str">
        <f>IFERROR(W6+Y6+Z6+AB6+AC6+AE6,"")</f>
        <v/>
      </c>
      <c r="V6" s="197" t="str">
        <f>IFERROR(W6+Z6+AC6,"")</f>
        <v/>
      </c>
      <c r="W6" s="197" t="str">
        <f>IF('【様式第1-2号】推進事業実施計画書（サービス事業者用）'!AB123=0,"",'【様式第1-2号】推進事業実施計画書（サービス事業者用）'!AB123)</f>
        <v>0</v>
      </c>
      <c r="X6" s="195" t="s">
        <v>248</v>
      </c>
      <c r="Y6" s="197" t="str">
        <f>IF('【様式第1-2号】推進事業実施計画書（サービス事業者用）'!AL123=0,"",'【様式第1-2号】推進事業実施計画書（サービス事業者用）'!AL123)</f>
        <v>0</v>
      </c>
      <c r="Z6" s="197" t="str">
        <f>IF('【様式第1-2号】推進事業実施計画書（サービス事業者用）'!AB144=0,"",'【様式第1-2号】推進事業実施計画書（サービス事業者用）'!AB144)</f>
        <v/>
      </c>
      <c r="AA6" s="199" t="str">
        <f>IFERROR(Z6/(Z6+AB6),"")</f>
        <v/>
      </c>
      <c r="AB6" s="197" t="str">
        <f>IF('【様式第1-2号】推進事業実施計画書（サービス事業者用）'!AL144=0,"",'【様式第1-2号】推進事業実施計画書（サービス事業者用）'!AL144)</f>
        <v/>
      </c>
      <c r="AC6" s="225"/>
      <c r="AD6" s="200" t="str">
        <f>IFERROR(AC6/(AC6+AE6),"")</f>
        <v/>
      </c>
      <c r="AE6" s="225"/>
      <c r="AF6" s="205"/>
      <c r="AG6" s="205"/>
      <c r="AH6" s="205"/>
      <c r="AI6" s="205"/>
      <c r="AJ6" s="205"/>
      <c r="AK6" s="205"/>
      <c r="AL6" s="205"/>
      <c r="AM6" s="205"/>
      <c r="AN6" s="205"/>
      <c r="AO6" s="205"/>
      <c r="AP6" s="195" t="str">
        <f>'【様式第1-2号】推進事業実施計画書（サービス事業者用）'!BA182</f>
        <v>0</v>
      </c>
      <c r="AQ6" s="195" t="str">
        <f>IF('【様式第1-2号】推進事業実施計画書（サービス事業者用）'!BA183=0,"-",'【様式第1-2号】推進事業実施計画書（サービス事業者用）'!BA183)</f>
        <v>-</v>
      </c>
      <c r="AR6" s="195" t="str">
        <f>IF('【様式第1-2号】推進事業実施計画書（サービス事業者用）'!BA184=0,"-",'【様式第1-2号】推進事業実施計画書（サービス事業者用）'!BA184)</f>
        <v>-</v>
      </c>
      <c r="AS6" s="195" t="str">
        <f>IF('【様式第1-2号】推進事業実施計画書（サービス事業者用）'!BA185=0,"-",'【様式第1-2号】推進事業実施計画書（サービス事業者用）'!BA185)</f>
        <v>-</v>
      </c>
      <c r="AT6" s="195" t="str">
        <f>IF('【様式第1-2号】推進事業実施計画書（サービス事業者用）'!BA186=0,"-",'【様式第1-2号】推進事業実施計画書（サービス事業者用）'!BA186)</f>
        <v>-</v>
      </c>
      <c r="AU6" s="195" t="str">
        <f>IF('【様式第1-2号】推進事業実施計画書（サービス事業者用）'!BA187=0,"-",'【様式第1-2号】推進事業実施計画書（サービス事業者用）'!BA187)</f>
        <v>-</v>
      </c>
      <c r="AV6" s="195" t="str">
        <f>IF('【様式第1-2号】推進事業実施計画書（サービス事業者用）'!BA188=0,"-",'【様式第1-2号】推進事業実施計画書（サービス事業者用）'!BA188)</f>
        <v>-</v>
      </c>
      <c r="AW6" s="195" t="str">
        <f>IF('【様式第1-2号】推進事業実施計画書（サービス事業者用）'!BA189=0,"-",'【様式第1-2号】推進事業実施計画書（サービス事業者用）'!BA189)</f>
        <v>-</v>
      </c>
      <c r="AX6" s="195" t="str">
        <f>IF('【様式第1-2号】推進事業実施計画書（サービス事業者用）'!BA190=0,"-",'【様式第1-2号】推進事業実施計画書（サービス事業者用）'!BA190)</f>
        <v>-</v>
      </c>
      <c r="AY6" s="195" t="str">
        <f>IF('【様式第1-2号】推進事業実施計画書（サービス事業者用）'!BA191=0,"-",'【様式第1-2号】推進事業実施計画書（サービス事業者用）'!BA191)</f>
        <v>-</v>
      </c>
      <c r="AZ6" s="195" t="str">
        <f>IF('【様式第1-2号】推進事業実施計画書（サービス事業者用）'!BA192=0,"-",'【様式第1-2号】推進事業実施計画書（サービス事業者用）'!BA192)</f>
        <v>-</v>
      </c>
      <c r="BA6" s="195" t="str">
        <f>IF(SUM(AF6:AZ6)=0,"",SUM(AF6:AZ6))</f>
        <v/>
      </c>
      <c r="BB6" s="92"/>
    </row>
    <row r="7" spans="1:54" ht="18.75" customHeight="1">
      <c r="A7" s="92"/>
      <c r="B7" s="140"/>
      <c r="C7" s="140"/>
      <c r="D7" s="140"/>
      <c r="E7" s="140"/>
      <c r="F7" s="194" t="s">
        <v>597</v>
      </c>
      <c r="G7" s="140"/>
      <c r="H7" s="140"/>
      <c r="I7" s="140"/>
      <c r="J7" s="140"/>
      <c r="K7" s="140"/>
      <c r="L7" s="140"/>
      <c r="M7" s="140"/>
      <c r="N7" s="140"/>
      <c r="O7" s="140"/>
      <c r="P7" s="140"/>
      <c r="Q7" s="188"/>
      <c r="R7" s="188"/>
      <c r="S7" s="140"/>
      <c r="T7" s="140"/>
      <c r="U7" s="192"/>
      <c r="V7" s="192"/>
      <c r="W7" s="192"/>
      <c r="X7" s="141"/>
      <c r="Y7" s="192"/>
      <c r="Z7" s="192"/>
      <c r="AA7" s="192"/>
      <c r="AB7" s="192"/>
      <c r="AC7" s="192"/>
      <c r="AD7" s="192"/>
      <c r="AE7" s="192"/>
      <c r="AF7" s="140"/>
      <c r="AG7" s="140"/>
      <c r="AH7" s="140"/>
      <c r="AI7" s="140"/>
      <c r="AJ7" s="140"/>
      <c r="AK7" s="140"/>
      <c r="AL7" s="140"/>
      <c r="AM7" s="140"/>
      <c r="AN7" s="140"/>
      <c r="AO7" s="140"/>
      <c r="AP7" s="140"/>
      <c r="AQ7" s="140"/>
      <c r="AR7" s="140"/>
      <c r="AS7" s="140"/>
      <c r="AT7" s="140"/>
      <c r="AU7" s="140"/>
      <c r="AV7" s="140"/>
      <c r="AW7" s="140"/>
      <c r="AX7" s="140"/>
      <c r="AY7" s="140"/>
      <c r="AZ7" s="140"/>
      <c r="BA7" s="140"/>
      <c r="BB7" s="92"/>
    </row>
    <row r="8" spans="1:54" ht="18.75" customHeight="1">
      <c r="B8" s="142"/>
      <c r="C8" s="142"/>
      <c r="D8" s="142"/>
      <c r="E8" s="142"/>
      <c r="F8" s="194" t="s">
        <v>598</v>
      </c>
      <c r="G8" s="142"/>
      <c r="H8" s="142"/>
      <c r="I8" s="142"/>
      <c r="J8" s="142"/>
      <c r="K8" s="142"/>
      <c r="L8" s="142"/>
      <c r="M8" s="142"/>
      <c r="N8" s="142"/>
      <c r="O8" s="142"/>
      <c r="P8" s="142"/>
      <c r="Q8" s="189"/>
      <c r="R8" s="189"/>
      <c r="S8" s="142"/>
      <c r="T8" s="142"/>
      <c r="U8" s="189"/>
      <c r="V8" s="189"/>
      <c r="W8" s="189"/>
      <c r="X8" s="142"/>
      <c r="Y8" s="189"/>
      <c r="Z8" s="189"/>
      <c r="AA8" s="189"/>
      <c r="AB8" s="189"/>
      <c r="AC8" s="189"/>
      <c r="AD8" s="189"/>
      <c r="AE8" s="189"/>
      <c r="AF8" s="142"/>
      <c r="AG8" s="142"/>
      <c r="AH8" s="142"/>
      <c r="AI8" s="142"/>
      <c r="AJ8" s="142"/>
      <c r="AK8" s="142"/>
      <c r="AL8" s="142"/>
      <c r="AM8" s="142"/>
      <c r="AN8" s="142"/>
      <c r="AO8" s="142"/>
      <c r="AP8" s="142"/>
      <c r="AQ8" s="142"/>
      <c r="AR8" s="142"/>
      <c r="AS8" s="142"/>
      <c r="AT8" s="142"/>
      <c r="AU8" s="142"/>
      <c r="AV8" s="142"/>
      <c r="AW8" s="142"/>
      <c r="AX8" s="142"/>
      <c r="AY8" s="142"/>
      <c r="AZ8" s="142"/>
      <c r="BA8" s="142"/>
    </row>
    <row r="9" spans="1:54" ht="18.75" customHeight="1">
      <c r="B9" s="143"/>
      <c r="C9" s="143"/>
      <c r="D9" s="143"/>
      <c r="E9" s="143"/>
      <c r="F9" s="194" t="s">
        <v>599</v>
      </c>
      <c r="G9" s="143"/>
      <c r="H9" s="143"/>
      <c r="I9" s="143"/>
      <c r="J9" s="143"/>
      <c r="K9" s="143"/>
      <c r="L9" s="143"/>
      <c r="M9" s="143"/>
      <c r="N9" s="143"/>
      <c r="O9" s="143"/>
      <c r="P9" s="143"/>
      <c r="Q9" s="190"/>
      <c r="R9" s="190"/>
      <c r="S9" s="143"/>
      <c r="T9" s="143"/>
      <c r="U9" s="190"/>
      <c r="V9" s="190"/>
      <c r="W9" s="190"/>
      <c r="X9" s="143"/>
      <c r="Y9" s="190"/>
      <c r="Z9" s="190"/>
      <c r="AA9" s="190"/>
      <c r="AB9" s="190"/>
      <c r="AC9" s="190"/>
      <c r="AD9" s="190"/>
      <c r="AE9" s="190"/>
      <c r="AF9" s="143"/>
      <c r="AG9" s="143"/>
      <c r="AH9" s="143"/>
      <c r="AI9" s="143"/>
      <c r="AJ9" s="143"/>
      <c r="AK9" s="143"/>
      <c r="AL9" s="143"/>
      <c r="AM9" s="143"/>
      <c r="AN9" s="143"/>
      <c r="AO9" s="143"/>
      <c r="AP9" s="143"/>
      <c r="AQ9" s="143"/>
      <c r="AR9" s="143"/>
      <c r="AS9" s="143"/>
      <c r="AT9" s="143"/>
      <c r="AU9" s="143"/>
      <c r="AV9" s="143"/>
      <c r="AW9" s="143"/>
      <c r="AX9" s="143"/>
      <c r="AY9" s="143"/>
      <c r="AZ9" s="143"/>
      <c r="BA9" s="143"/>
    </row>
    <row r="10" spans="1:54" ht="18.75" customHeight="1">
      <c r="B10" s="143"/>
      <c r="C10" s="143"/>
      <c r="D10" s="143"/>
      <c r="E10" s="143"/>
      <c r="F10" s="194"/>
      <c r="G10" s="143"/>
      <c r="H10" s="143"/>
      <c r="I10" s="143"/>
      <c r="J10" s="143"/>
      <c r="K10" s="143"/>
      <c r="L10" s="143"/>
      <c r="M10" s="143"/>
      <c r="N10" s="143"/>
      <c r="O10" s="143"/>
      <c r="P10" s="143"/>
      <c r="Q10" s="190"/>
      <c r="R10" s="190"/>
      <c r="S10" s="143"/>
      <c r="T10" s="144"/>
      <c r="U10" s="193"/>
      <c r="V10" s="193"/>
      <c r="W10" s="193"/>
      <c r="X10" s="143"/>
      <c r="Y10" s="190"/>
      <c r="Z10" s="190"/>
      <c r="AA10" s="190"/>
      <c r="AB10" s="190"/>
      <c r="AC10" s="190"/>
      <c r="AD10" s="190"/>
      <c r="AE10" s="190"/>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row>
    <row r="11" spans="1:54" ht="18.75" customHeight="1">
      <c r="B11" s="143"/>
      <c r="C11" s="143"/>
      <c r="D11" s="143"/>
      <c r="E11" s="143"/>
      <c r="F11" s="143"/>
      <c r="G11" s="143"/>
      <c r="H11" s="143"/>
      <c r="I11" s="143"/>
      <c r="J11" s="143"/>
      <c r="K11" s="143"/>
      <c r="L11" s="143"/>
      <c r="M11" s="143"/>
      <c r="N11" s="143"/>
      <c r="O11" s="143"/>
      <c r="P11" s="143"/>
      <c r="Q11" s="190"/>
      <c r="R11" s="190"/>
      <c r="S11" s="143"/>
      <c r="T11" s="144"/>
      <c r="U11" s="193"/>
      <c r="V11" s="193"/>
      <c r="W11" s="193"/>
      <c r="X11" s="143"/>
      <c r="Y11" s="190"/>
      <c r="Z11" s="190"/>
      <c r="AA11" s="190"/>
      <c r="AB11" s="190"/>
      <c r="AC11" s="190"/>
      <c r="AD11" s="190"/>
      <c r="AE11" s="190"/>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row>
    <row r="12" spans="1:54" ht="18.75" customHeight="1">
      <c r="B12" s="143"/>
      <c r="C12" s="143"/>
      <c r="D12" s="143"/>
      <c r="E12" s="143"/>
      <c r="F12" s="143"/>
      <c r="G12" s="143"/>
      <c r="H12" s="143"/>
      <c r="I12" s="143"/>
      <c r="J12" s="143"/>
      <c r="K12" s="143"/>
      <c r="L12" s="143"/>
      <c r="M12" s="143"/>
      <c r="N12" s="143"/>
      <c r="O12" s="143"/>
      <c r="P12" s="143"/>
      <c r="Q12" s="190"/>
      <c r="R12" s="190"/>
      <c r="S12" s="143"/>
      <c r="T12" s="144"/>
      <c r="U12" s="193"/>
      <c r="V12" s="193"/>
      <c r="W12" s="193"/>
      <c r="X12" s="143"/>
      <c r="Y12" s="190"/>
      <c r="Z12" s="190"/>
      <c r="AA12" s="190"/>
      <c r="AB12" s="190"/>
      <c r="AC12" s="190"/>
      <c r="AD12" s="190"/>
      <c r="AE12" s="190"/>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row>
    <row r="13" spans="1:54" ht="18.75" customHeight="1">
      <c r="B13" s="143"/>
      <c r="C13" s="143"/>
      <c r="D13" s="143"/>
      <c r="E13" s="143"/>
      <c r="F13" s="143"/>
      <c r="G13" s="143"/>
      <c r="H13" s="143"/>
      <c r="I13" s="143"/>
      <c r="J13" s="143"/>
      <c r="K13" s="143"/>
      <c r="L13" s="143"/>
      <c r="M13" s="143"/>
      <c r="N13" s="143"/>
      <c r="O13" s="143"/>
      <c r="P13" s="143"/>
      <c r="Q13" s="190"/>
      <c r="R13" s="190"/>
      <c r="S13" s="143"/>
      <c r="T13" s="144"/>
      <c r="U13" s="193"/>
      <c r="V13" s="193"/>
      <c r="W13" s="193"/>
      <c r="X13" s="143"/>
      <c r="Y13" s="190"/>
      <c r="Z13" s="190"/>
      <c r="AA13" s="190"/>
      <c r="AB13" s="190"/>
      <c r="AC13" s="190"/>
      <c r="AD13" s="190"/>
      <c r="AE13" s="190"/>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row>
    <row r="14" spans="1:54" ht="18.75" customHeight="1">
      <c r="B14" s="143"/>
      <c r="C14" s="143"/>
      <c r="D14" s="143"/>
      <c r="E14" s="143"/>
      <c r="F14" s="143"/>
      <c r="G14" s="143"/>
      <c r="H14" s="143"/>
      <c r="I14" s="143"/>
      <c r="J14" s="143"/>
      <c r="K14" s="143"/>
      <c r="L14" s="143"/>
      <c r="M14" s="143"/>
      <c r="N14" s="143"/>
      <c r="O14" s="143"/>
      <c r="P14" s="143"/>
      <c r="Q14" s="190"/>
      <c r="R14" s="190"/>
      <c r="S14" s="143"/>
      <c r="T14" s="143"/>
      <c r="U14" s="190"/>
      <c r="V14" s="190"/>
      <c r="W14" s="190"/>
      <c r="X14" s="143"/>
      <c r="Y14" s="190"/>
      <c r="Z14" s="190"/>
      <c r="AA14" s="190"/>
      <c r="AB14" s="190"/>
      <c r="AC14" s="190"/>
      <c r="AD14" s="190"/>
      <c r="AE14" s="190"/>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row>
    <row r="15" spans="1:54" ht="18.75" customHeight="1"/>
    <row r="16" spans="1:54" ht="18.75" customHeight="1">
      <c r="B16" s="143"/>
      <c r="C16" s="143"/>
      <c r="D16" s="143"/>
      <c r="E16" s="143"/>
      <c r="F16" s="143"/>
      <c r="G16" s="143"/>
      <c r="H16" s="143"/>
      <c r="I16" s="143"/>
      <c r="J16" s="143"/>
      <c r="K16" s="143"/>
      <c r="L16" s="143"/>
      <c r="M16" s="143"/>
      <c r="N16" s="143"/>
      <c r="O16" s="143"/>
      <c r="P16" s="143"/>
      <c r="Q16" s="190"/>
      <c r="R16" s="190"/>
      <c r="S16" s="143"/>
      <c r="T16" s="143"/>
      <c r="U16" s="190"/>
      <c r="V16" s="190"/>
      <c r="W16" s="190"/>
      <c r="X16" s="143"/>
      <c r="Y16" s="190"/>
      <c r="Z16" s="190"/>
      <c r="AA16" s="190"/>
      <c r="AB16" s="190"/>
      <c r="AC16" s="190"/>
      <c r="AD16" s="190"/>
      <c r="AE16" s="190"/>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【様式第1-1号】事業実施計画書</vt:lpstr>
      <vt:lpstr>【様式第1-2号】推進事業実施計画書（サービス事業者用）</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2026-01-21T08:43:33Z</dcterms:modified>
  <cp:category/>
  <cp:contentStatus/>
</cp:coreProperties>
</file>