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410_上下水道課\020_業務係\03 下水道\030 浄化槽\03.決算統計関係\経営比較分析\R3\"/>
    </mc:Choice>
  </mc:AlternateContent>
  <workbookProtection workbookAlgorithmName="SHA-512" workbookHashValue="/rlUnUWHhAvk3bx3WDaoWM4fEyb4kMN8C2rr8TigGEVpAnUmhOLKCQ4xuLGEnvYZEo8LLW1zdcVKaJ2/pS9kIA==" workbookSaltValue="vs7seaDzHocgTznDIzxs8w=="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<sst xmlns="http://schemas.openxmlformats.org/spreadsheetml/2006/main" count="307" uniqueCount="117">
  <si>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</si>
  <si>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</si>
  <si>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</si>
  <si>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</si>
  <si>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</si>
  <si>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</si>
  <si>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</si>
  <si>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</si>
  <si>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</si>
  <si>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</si>
  <si>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</si>
  <si>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</si>
  <si>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</si>
  <si>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</si>
  <si>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</si>
  <si>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</si>
  <si>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</si>
  <si>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</si>
  <si>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</si>
  <si>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</si>
  <si>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</si>
  <si>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</si>
  <si>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</si>
  <si>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</si>
  <si>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</si>
  <si>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</si>
  <si>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</si>
  <si>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</si>
  <si>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</si>
  <si>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</si>
  <si>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</si>
  <si>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</si>
  <si>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</si>
  <si>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</si>
  <si>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</si>
  <si>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</si>
  <si>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</si>
  <si>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</si>
  <si>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</si>
  <si>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</si>
  <si>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</si>
  <si>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</si>
  <si>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</si>
  <si>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</si>
  <si>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</si>
  <si>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</si>
  <si>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</si>
  <si>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</si>
  <si>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</si>
  <si>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</si>
  <si>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</si>
  <si>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</si>
  <si>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</si>
  <si>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</si>
  <si>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</si>
  <si>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</si>
  <si>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</si>
  <si>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</si>
  <si>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</si>
  <si>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</si>
  <si>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</si>
  <si>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</si>
  <si>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</si>
  <si>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</si>
  <si>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</si>
  <si>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</si>
  <si>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</si>
  <si>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</si>
  <si>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</si>
  <si>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</si>
  <si>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</si>
  <si>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</si>
  <si>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</si>
  <si>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</si>
  <si>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</si>
  <si>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</si>
  <si>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</si>
  <si>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</si>
  <si>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</si>
  <si>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</si>
  <si>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</si>
  <si>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</si>
  <si>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</si>
  <si>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</si>
  <si>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</si>
  <si>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</si>
  <si>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</si>
  <si>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</si>
  <si>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</si>
  <si>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</si>
  <si>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</si>
  <si>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</si>
  <si>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</si>
  <si>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</si>
  <si>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</si>
  <si>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</si>
  <si>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長井市</t>
  </si>
  <si>
    <t>法適用</t>
  </si>
  <si>
    <t>下水道事業</t>
  </si>
  <si>
    <t>特定地域生活排水処理</t>
  </si>
  <si>
    <t>K2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</si>
  <si>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</si>
  <si>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</si>
  <si>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</si>
  <si>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</si>
  <si>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</si>
  <si>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</si>
  <si>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</si>
  <si>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</si>
  <si>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</si>
  <si>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</si>
  <si>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</si>
  <si>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</si>
  <si>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</si>
  <si>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xml:space="preserve">　①経常収支比率は、100%を超えているが、料金収入で賄えない部分を他会計繰入金に依存しているため、経費節減に取り組む必要がある。
　②累積欠損金は生じていない。
　③流動比率は、類似団体と比較すると低水準だが、1年以内に償還する企業債を除いた流動負債の額は流動資産の額を下回っているため、支払い能力に問題が生じている状況ではない。
　④企業債残高対事業規模比率は、類似団体と比較し低水準ではあるが、浄化槽の新設に伴い年々増加する見込みのため、今後改善が必要である。
　⑤経費回収率は、類似団体と比較し高い水準ではあるが、汚水処理に係る経費を全額使用料収入で賄えていない状況である。今後維持管理費の増加が予想されるため、改善に取り組む必要がある。
　⑥汚水処理原価は、類似団体と比較し低水準ではあるが、修繕費の増加により、今後増えていくと考えられる。経費節減に取り組んでいく必要がある。
　⑦施設利用率は、類似団体と比較し高い水準ではあるが、設置時からの世帯員数減少や核家族化によりスペック過大となっている家屋が増えている状況である。引き続き使用人員に見合った人員算定をしていく必要がある。
　⑧水洗化率については、当該事業における割合について示しているため、100％となる。
※本事業は令和2年度に企業会計に移行しているため、令和元年度以前のデータは無し。
</t>
    <rPh sb="2" eb="4">
      <t>ケイジョウ</t>
    </rPh>
    <rPh sb="4" eb="6">
      <t>シュウシ</t>
    </rPh>
    <rPh sb="6" eb="8">
      <t>ヒリツ</t>
    </rPh>
    <rPh sb="15" eb="16">
      <t>コ</t>
    </rPh>
    <rPh sb="22" eb="24">
      <t>リョウキン</t>
    </rPh>
    <rPh sb="24" eb="26">
      <t>シュウニュウ</t>
    </rPh>
    <rPh sb="27" eb="28">
      <t>マカナ</t>
    </rPh>
    <rPh sb="31" eb="33">
      <t>ブブン</t>
    </rPh>
    <rPh sb="34" eb="35">
      <t>タ</t>
    </rPh>
    <rPh sb="35" eb="37">
      <t>カイケイ</t>
    </rPh>
    <rPh sb="37" eb="39">
      <t>クリイレ</t>
    </rPh>
    <rPh sb="39" eb="40">
      <t>キン</t>
    </rPh>
    <rPh sb="41" eb="43">
      <t>イゾン</t>
    </rPh>
    <rPh sb="50" eb="52">
      <t>ケイヒ</t>
    </rPh>
    <rPh sb="52" eb="54">
      <t>セツゲン</t>
    </rPh>
    <rPh sb="55" eb="56">
      <t>ト</t>
    </rPh>
    <rPh sb="57" eb="58">
      <t>ク</t>
    </rPh>
    <rPh sb="59" eb="61">
      <t>ヒツヨウ</t>
    </rPh>
    <rPh sb="68" eb="70">
      <t>ルイセキ</t>
    </rPh>
    <rPh sb="70" eb="72">
      <t>ケッソン</t>
    </rPh>
    <rPh sb="72" eb="73">
      <t>キン</t>
    </rPh>
    <rPh sb="74" eb="75">
      <t>ショウ</t>
    </rPh>
    <rPh sb="84" eb="86">
      <t>リュウドウ</t>
    </rPh>
    <rPh sb="86" eb="88">
      <t>ヒリツ</t>
    </rPh>
    <rPh sb="90" eb="92">
      <t>ルイジ</t>
    </rPh>
    <rPh sb="92" eb="94">
      <t>ダンタイ</t>
    </rPh>
    <rPh sb="95" eb="97">
      <t>ヒカク</t>
    </rPh>
    <rPh sb="100" eb="103">
      <t>テイスイジュン</t>
    </rPh>
    <rPh sb="107" eb="108">
      <t>ネン</t>
    </rPh>
    <rPh sb="108" eb="110">
      <t>イナイ</t>
    </rPh>
    <rPh sb="111" eb="113">
      <t>ショウカン</t>
    </rPh>
    <rPh sb="115" eb="117">
      <t>キギョウ</t>
    </rPh>
    <rPh sb="117" eb="118">
      <t>サイ</t>
    </rPh>
    <rPh sb="119" eb="120">
      <t>ノゾ</t>
    </rPh>
    <rPh sb="122" eb="124">
      <t>リュウドウ</t>
    </rPh>
    <rPh sb="124" eb="126">
      <t>フサイ</t>
    </rPh>
    <rPh sb="127" eb="128">
      <t>ガク</t>
    </rPh>
    <rPh sb="129" eb="131">
      <t>リュウドウ</t>
    </rPh>
    <rPh sb="131" eb="133">
      <t>シサン</t>
    </rPh>
    <rPh sb="134" eb="135">
      <t>ガク</t>
    </rPh>
    <rPh sb="136" eb="138">
      <t>シタマワ</t>
    </rPh>
    <rPh sb="145" eb="147">
      <t>シハラ</t>
    </rPh>
    <rPh sb="148" eb="150">
      <t>ノウリョク</t>
    </rPh>
    <rPh sb="151" eb="153">
      <t>モンダイ</t>
    </rPh>
    <rPh sb="154" eb="155">
      <t>ショウ</t>
    </rPh>
    <rPh sb="159" eb="161">
      <t>ジョウキョウ</t>
    </rPh>
    <rPh sb="169" eb="171">
      <t>キギョウ</t>
    </rPh>
    <rPh sb="171" eb="172">
      <t>サイ</t>
    </rPh>
    <rPh sb="172" eb="173">
      <t>ザン</t>
    </rPh>
    <rPh sb="173" eb="174">
      <t>タカ</t>
    </rPh>
    <rPh sb="174" eb="175">
      <t>タイ</t>
    </rPh>
    <rPh sb="175" eb="177">
      <t>ジギョウ</t>
    </rPh>
    <rPh sb="177" eb="179">
      <t>キボ</t>
    </rPh>
    <rPh sb="179" eb="181">
      <t>ヒリツ</t>
    </rPh>
    <rPh sb="183" eb="185">
      <t>ルイジ</t>
    </rPh>
    <rPh sb="185" eb="187">
      <t>ダンタイ</t>
    </rPh>
    <rPh sb="188" eb="190">
      <t>ヒカク</t>
    </rPh>
    <rPh sb="191" eb="192">
      <t>ヒク</t>
    </rPh>
    <rPh sb="192" eb="194">
      <t>スイジュン</t>
    </rPh>
    <rPh sb="200" eb="203">
      <t>ジョウカソウ</t>
    </rPh>
    <rPh sb="204" eb="206">
      <t>シンセツ</t>
    </rPh>
    <rPh sb="207" eb="208">
      <t>トモナ</t>
    </rPh>
    <rPh sb="209" eb="211">
      <t>ネンネン</t>
    </rPh>
    <rPh sb="211" eb="213">
      <t>ゾウカ</t>
    </rPh>
    <rPh sb="215" eb="217">
      <t>ミコ</t>
    </rPh>
    <rPh sb="222" eb="224">
      <t>コンゴ</t>
    </rPh>
    <rPh sb="224" eb="226">
      <t>カイゼン</t>
    </rPh>
    <rPh sb="227" eb="229">
      <t>ヒツヨウ</t>
    </rPh>
    <rPh sb="236" eb="238">
      <t>ケイヒ</t>
    </rPh>
    <rPh sb="238" eb="240">
      <t>カイシュウ</t>
    </rPh>
    <rPh sb="240" eb="241">
      <t>リツ</t>
    </rPh>
    <rPh sb="243" eb="245">
      <t>ルイジ</t>
    </rPh>
    <rPh sb="245" eb="247">
      <t>ダンタイ</t>
    </rPh>
    <rPh sb="248" eb="250">
      <t>ヒカク</t>
    </rPh>
    <rPh sb="251" eb="252">
      <t>タカ</t>
    </rPh>
    <rPh sb="253" eb="255">
      <t>スイジュン</t>
    </rPh>
    <rPh sb="261" eb="263">
      <t>オスイ</t>
    </rPh>
    <rPh sb="263" eb="265">
      <t>ショリ</t>
    </rPh>
    <rPh sb="266" eb="267">
      <t>カカ</t>
    </rPh>
    <rPh sb="268" eb="270">
      <t>ケイヒ</t>
    </rPh>
    <rPh sb="271" eb="273">
      <t>ゼンガク</t>
    </rPh>
    <rPh sb="273" eb="276">
      <t>シヨウリョウ</t>
    </rPh>
    <rPh sb="276" eb="278">
      <t>シュウニュウ</t>
    </rPh>
    <rPh sb="279" eb="280">
      <t>マカナ</t>
    </rPh>
    <rPh sb="285" eb="287">
      <t>ジョウキョウ</t>
    </rPh>
    <rPh sb="291" eb="293">
      <t>コンゴ</t>
    </rPh>
    <rPh sb="293" eb="295">
      <t>イジ</t>
    </rPh>
    <rPh sb="295" eb="298">
      <t>カンリヒ</t>
    </rPh>
    <rPh sb="299" eb="301">
      <t>ゾウカ</t>
    </rPh>
    <rPh sb="302" eb="304">
      <t>ヨソウ</t>
    </rPh>
    <rPh sb="310" eb="312">
      <t>カイゼン</t>
    </rPh>
    <rPh sb="313" eb="314">
      <t>ト</t>
    </rPh>
    <rPh sb="315" eb="316">
      <t>ク</t>
    </rPh>
    <rPh sb="317" eb="319">
      <t>ヒツヨウ</t>
    </rPh>
    <rPh sb="326" eb="328">
      <t>オスイ</t>
    </rPh>
    <rPh sb="328" eb="330">
      <t>ショリ</t>
    </rPh>
    <rPh sb="330" eb="332">
      <t>ゲンカ</t>
    </rPh>
    <rPh sb="334" eb="336">
      <t>ルイジ</t>
    </rPh>
    <rPh sb="336" eb="338">
      <t>ダンタイ</t>
    </rPh>
    <rPh sb="339" eb="341">
      <t>ヒカク</t>
    </rPh>
    <rPh sb="342" eb="343">
      <t>ヒク</t>
    </rPh>
    <rPh sb="343" eb="345">
      <t>スイジュン</t>
    </rPh>
    <rPh sb="351" eb="354">
      <t>シュウゼンヒ</t>
    </rPh>
    <rPh sb="355" eb="357">
      <t>ゾウカ</t>
    </rPh>
    <rPh sb="361" eb="363">
      <t>コンゴ</t>
    </rPh>
    <rPh sb="363" eb="364">
      <t>フ</t>
    </rPh>
    <rPh sb="369" eb="370">
      <t>カンガ</t>
    </rPh>
    <rPh sb="375" eb="377">
      <t>ケイヒ</t>
    </rPh>
    <rPh sb="377" eb="379">
      <t>セツゲン</t>
    </rPh>
    <rPh sb="380" eb="381">
      <t>ト</t>
    </rPh>
    <rPh sb="382" eb="383">
      <t>ク</t>
    </rPh>
    <rPh sb="387" eb="389">
      <t>ヒツヨウ</t>
    </rPh>
    <rPh sb="396" eb="398">
      <t>シセツ</t>
    </rPh>
    <rPh sb="398" eb="400">
      <t>リヨウ</t>
    </rPh>
    <rPh sb="400" eb="401">
      <t>リツ</t>
    </rPh>
    <rPh sb="403" eb="405">
      <t>ルイジ</t>
    </rPh>
    <rPh sb="405" eb="407">
      <t>ダンタイ</t>
    </rPh>
    <rPh sb="408" eb="410">
      <t>ヒカク</t>
    </rPh>
    <rPh sb="411" eb="412">
      <t>タカ</t>
    </rPh>
    <rPh sb="413" eb="415">
      <t>スイジュン</t>
    </rPh>
    <rPh sb="421" eb="423">
      <t>セッチ</t>
    </rPh>
    <rPh sb="423" eb="424">
      <t>ジ</t>
    </rPh>
    <rPh sb="427" eb="430">
      <t>セタイイン</t>
    </rPh>
    <rPh sb="430" eb="431">
      <t>スウ</t>
    </rPh>
    <rPh sb="431" eb="433">
      <t>ゲンショウ</t>
    </rPh>
    <rPh sb="434" eb="435">
      <t>カク</t>
    </rPh>
    <rPh sb="435" eb="437">
      <t>カゾク</t>
    </rPh>
    <rPh sb="437" eb="438">
      <t>カ</t>
    </rPh>
    <rPh sb="445" eb="447">
      <t>カダイ</t>
    </rPh>
    <rPh sb="453" eb="455">
      <t>カオク</t>
    </rPh>
    <rPh sb="456" eb="457">
      <t>フ</t>
    </rPh>
    <rPh sb="461" eb="463">
      <t>ジョウキョウ</t>
    </rPh>
    <rPh sb="467" eb="468">
      <t>ヒ</t>
    </rPh>
    <rPh sb="469" eb="470">
      <t>ツヅ</t>
    </rPh>
    <rPh sb="471" eb="473">
      <t>シヨウ</t>
    </rPh>
    <rPh sb="473" eb="475">
      <t>ジンイン</t>
    </rPh>
    <rPh sb="476" eb="478">
      <t>ミア</t>
    </rPh>
    <rPh sb="480" eb="482">
      <t>ジンイン</t>
    </rPh>
    <rPh sb="482" eb="484">
      <t>サンテイ</t>
    </rPh>
    <rPh sb="489" eb="491">
      <t>ヒツヨウ</t>
    </rPh>
    <rPh sb="498" eb="501">
      <t>スイセンカ</t>
    </rPh>
    <rPh sb="501" eb="502">
      <t>リツ</t>
    </rPh>
    <rPh sb="508" eb="510">
      <t>トウガイ</t>
    </rPh>
    <rPh sb="510" eb="512">
      <t>ジギョウ</t>
    </rPh>
    <rPh sb="516" eb="518">
      <t>ワリアイ</t>
    </rPh>
    <rPh sb="522" eb="523">
      <t>シメ</t>
    </rPh>
    <rPh sb="541" eb="542">
      <t>ホン</t>
    </rPh>
    <rPh sb="542" eb="544">
      <t>ジギョウ</t>
    </rPh>
    <rPh sb="545" eb="547">
      <t>レイワ</t>
    </rPh>
    <rPh sb="548" eb="549">
      <t>ネン</t>
    </rPh>
    <rPh sb="549" eb="550">
      <t>ド</t>
    </rPh>
    <rPh sb="551" eb="553">
      <t>キギョウ</t>
    </rPh>
    <rPh sb="553" eb="555">
      <t>カイケイ</t>
    </rPh>
    <rPh sb="556" eb="558">
      <t>イコウ</t>
    </rPh>
    <rPh sb="565" eb="567">
      <t>レイワ</t>
    </rPh>
    <rPh sb="567" eb="569">
      <t>ガンネン</t>
    </rPh>
    <rPh sb="569" eb="570">
      <t>ド</t>
    </rPh>
    <rPh sb="570" eb="572">
      <t>イゼン</t>
    </rPh>
    <rPh sb="577" eb="578">
      <t>ナ</t>
    </rPh>
    <phoneticPr fontId="4"/>
  </si>
  <si>
    <t>　特定地域生活排水処理事業は、平成17年度から整備が始まり古いもので設置から15年以上が経過している。浄化槽の耐用年数は30年程度であり、現状として耐用年数を超えた施設（合併浄化槽）及び管渠等はないため、浄化槽本体について更新等は当面不要であるが、浄化槽構成部品（ブロワ等）の修繕・交換等の維持管理が必要であり、件数は年々増加している。
　なお、有形固定資産減価償却率が低い数値となっているが、これは企業会計移行前に取得した資産について、償却累計額と取得価格を相殺して計上しているため、減価償却累計額が反映されていないことによるものであり、実際には徐々に老朽化が進んでいる状況である。
※本事業は令和2年度に企業会計に移行しているため、令和元年度以前のデータは無し。</t>
    <rPh sb="1" eb="3">
      <t>トクテイ</t>
    </rPh>
    <rPh sb="3" eb="5">
      <t>チイキ</t>
    </rPh>
    <rPh sb="5" eb="7">
      <t>セイカツ</t>
    </rPh>
    <rPh sb="7" eb="9">
      <t>ハイスイ</t>
    </rPh>
    <rPh sb="9" eb="11">
      <t>ショリ</t>
    </rPh>
    <rPh sb="11" eb="13">
      <t>ジギョウ</t>
    </rPh>
    <rPh sb="15" eb="17">
      <t>ヘイセイ</t>
    </rPh>
    <rPh sb="19" eb="21">
      <t>ネンド</t>
    </rPh>
    <rPh sb="23" eb="25">
      <t>セイビ</t>
    </rPh>
    <rPh sb="26" eb="27">
      <t>ハジ</t>
    </rPh>
    <rPh sb="29" eb="30">
      <t>フル</t>
    </rPh>
    <rPh sb="34" eb="36">
      <t>セッチ</t>
    </rPh>
    <rPh sb="40" eb="41">
      <t>ネン</t>
    </rPh>
    <rPh sb="41" eb="43">
      <t>イジョウ</t>
    </rPh>
    <rPh sb="44" eb="46">
      <t>ケイカ</t>
    </rPh>
    <rPh sb="51" eb="54">
      <t>ジョウカソウ</t>
    </rPh>
    <rPh sb="55" eb="57">
      <t>タイヨウ</t>
    </rPh>
    <rPh sb="57" eb="59">
      <t>ネンスウ</t>
    </rPh>
    <rPh sb="62" eb="63">
      <t>ネン</t>
    </rPh>
    <rPh sb="63" eb="65">
      <t>テイド</t>
    </rPh>
    <rPh sb="69" eb="71">
      <t>ゲンジョウ</t>
    </rPh>
    <rPh sb="74" eb="76">
      <t>タイヨウ</t>
    </rPh>
    <rPh sb="76" eb="78">
      <t>ネンスウ</t>
    </rPh>
    <rPh sb="79" eb="80">
      <t>コ</t>
    </rPh>
    <rPh sb="82" eb="84">
      <t>シセツ</t>
    </rPh>
    <rPh sb="85" eb="87">
      <t>ガッペイ</t>
    </rPh>
    <rPh sb="87" eb="90">
      <t>ジョウカソウ</t>
    </rPh>
    <rPh sb="91" eb="92">
      <t>オヨ</t>
    </rPh>
    <rPh sb="93" eb="95">
      <t>カンキョ</t>
    </rPh>
    <rPh sb="95" eb="96">
      <t>トウ</t>
    </rPh>
    <rPh sb="102" eb="105">
      <t>ジョウカソウ</t>
    </rPh>
    <rPh sb="105" eb="107">
      <t>ホンタイ</t>
    </rPh>
    <rPh sb="111" eb="113">
      <t>コウシン</t>
    </rPh>
    <rPh sb="113" eb="114">
      <t>トウ</t>
    </rPh>
    <rPh sb="115" eb="117">
      <t>トウメン</t>
    </rPh>
    <rPh sb="117" eb="119">
      <t>フヨウ</t>
    </rPh>
    <rPh sb="124" eb="127">
      <t>ジョウカソウ</t>
    </rPh>
    <rPh sb="127" eb="129">
      <t>コウセイ</t>
    </rPh>
    <rPh sb="129" eb="131">
      <t>ブヒン</t>
    </rPh>
    <rPh sb="135" eb="136">
      <t>トウ</t>
    </rPh>
    <rPh sb="138" eb="140">
      <t>シュウゼン</t>
    </rPh>
    <rPh sb="141" eb="143">
      <t>コウカン</t>
    </rPh>
    <rPh sb="143" eb="144">
      <t>トウ</t>
    </rPh>
    <rPh sb="145" eb="147">
      <t>イジ</t>
    </rPh>
    <rPh sb="147" eb="149">
      <t>カンリ</t>
    </rPh>
    <rPh sb="150" eb="152">
      <t>ヒツヨウ</t>
    </rPh>
    <rPh sb="156" eb="158">
      <t>ケンスウ</t>
    </rPh>
    <rPh sb="159" eb="161">
      <t>ネンネン</t>
    </rPh>
    <rPh sb="161" eb="163">
      <t>ゾウカ</t>
    </rPh>
    <rPh sb="173" eb="175">
      <t>ユウケイ</t>
    </rPh>
    <rPh sb="175" eb="177">
      <t>コテイ</t>
    </rPh>
    <rPh sb="177" eb="179">
      <t>シサン</t>
    </rPh>
    <rPh sb="179" eb="181">
      <t>ゲンカ</t>
    </rPh>
    <rPh sb="181" eb="183">
      <t>ショウキャク</t>
    </rPh>
    <rPh sb="183" eb="184">
      <t>リツ</t>
    </rPh>
    <rPh sb="185" eb="186">
      <t>ヒク</t>
    </rPh>
    <rPh sb="187" eb="189">
      <t>スウチ</t>
    </rPh>
    <rPh sb="200" eb="202">
      <t>キギョウ</t>
    </rPh>
    <rPh sb="202" eb="204">
      <t>カイケイ</t>
    </rPh>
    <rPh sb="204" eb="206">
      <t>イコウ</t>
    </rPh>
    <rPh sb="206" eb="207">
      <t>マエ</t>
    </rPh>
    <rPh sb="208" eb="210">
      <t>シュトク</t>
    </rPh>
    <rPh sb="212" eb="214">
      <t>シサン</t>
    </rPh>
    <rPh sb="219" eb="221">
      <t>ショウキャク</t>
    </rPh>
    <rPh sb="221" eb="224">
      <t>ルイケイガク</t>
    </rPh>
    <rPh sb="225" eb="227">
      <t>シュトク</t>
    </rPh>
    <rPh sb="227" eb="229">
      <t>カカク</t>
    </rPh>
    <rPh sb="230" eb="232">
      <t>ソウサイ</t>
    </rPh>
    <rPh sb="234" eb="236">
      <t>ケイジョウ</t>
    </rPh>
    <rPh sb="243" eb="245">
      <t>ゲンカ</t>
    </rPh>
    <rPh sb="245" eb="247">
      <t>ショウキャク</t>
    </rPh>
    <rPh sb="247" eb="250">
      <t>ルイケイガク</t>
    </rPh>
    <rPh sb="251" eb="253">
      <t>ハンエイ</t>
    </rPh>
    <rPh sb="270" eb="272">
      <t>ジッサイ</t>
    </rPh>
    <rPh sb="274" eb="276">
      <t>ジョジョ</t>
    </rPh>
    <rPh sb="277" eb="279">
      <t>ロウキュウ</t>
    </rPh>
    <rPh sb="279" eb="280">
      <t>カ</t>
    </rPh>
    <rPh sb="281" eb="282">
      <t>スス</t>
    </rPh>
    <rPh sb="286" eb="288">
      <t>ジョウキョウ</t>
    </rPh>
    <rPh sb="295" eb="296">
      <t>ホン</t>
    </rPh>
    <rPh sb="296" eb="298">
      <t>ジギョウ</t>
    </rPh>
    <rPh sb="299" eb="301">
      <t>レイワ</t>
    </rPh>
    <rPh sb="302" eb="303">
      <t>ネン</t>
    </rPh>
    <rPh sb="303" eb="304">
      <t>ド</t>
    </rPh>
    <rPh sb="305" eb="307">
      <t>キギョウ</t>
    </rPh>
    <rPh sb="307" eb="309">
      <t>カイケイ</t>
    </rPh>
    <rPh sb="310" eb="312">
      <t>イコウ</t>
    </rPh>
    <rPh sb="319" eb="321">
      <t>レイワ</t>
    </rPh>
    <rPh sb="321" eb="323">
      <t>ガンネン</t>
    </rPh>
    <rPh sb="323" eb="324">
      <t>ド</t>
    </rPh>
    <rPh sb="324" eb="326">
      <t>イゼン</t>
    </rPh>
    <rPh sb="331" eb="332">
      <t>ナ</t>
    </rPh>
    <phoneticPr fontId="4"/>
  </si>
  <si>
    <t>　経営の健全化には、他会計繰入金に依存せず、使用料収入で経費を賄う必要がある。主な収益である使用料金の改定を実施するべきだが、他市町村や本市の下水道使用料金、人槽あたりの使用人員等を考慮すると使用料改定には踏み切れない状況であるため、経費回収率が低下すると思われる。
　今後、維持管理費の増加に伴い、経費回収率の低水準や欠損金が生じることがないように、今まで以上に効率的な維持管理に努め、経費節減を図っていく必要がある。</t>
    <rPh sb="1" eb="3">
      <t>ケイエイ</t>
    </rPh>
    <rPh sb="4" eb="7">
      <t>ケンゼンカ</t>
    </rPh>
    <rPh sb="10" eb="11">
      <t>タ</t>
    </rPh>
    <rPh sb="11" eb="13">
      <t>カイケイ</t>
    </rPh>
    <rPh sb="13" eb="15">
      <t>クリイレ</t>
    </rPh>
    <rPh sb="15" eb="16">
      <t>キン</t>
    </rPh>
    <rPh sb="17" eb="19">
      <t>イゾン</t>
    </rPh>
    <rPh sb="22" eb="25">
      <t>シヨウリョウ</t>
    </rPh>
    <rPh sb="25" eb="27">
      <t>シュウニュウ</t>
    </rPh>
    <rPh sb="28" eb="30">
      <t>ケイヒ</t>
    </rPh>
    <rPh sb="31" eb="32">
      <t>マカナ</t>
    </rPh>
    <rPh sb="33" eb="35">
      <t>ヒツヨウ</t>
    </rPh>
    <rPh sb="39" eb="40">
      <t>オモ</t>
    </rPh>
    <rPh sb="41" eb="43">
      <t>シュウエキ</t>
    </rPh>
    <rPh sb="46" eb="49">
      <t>シヨウリョウ</t>
    </rPh>
    <rPh sb="49" eb="50">
      <t>キン</t>
    </rPh>
    <rPh sb="51" eb="53">
      <t>カイテイ</t>
    </rPh>
    <rPh sb="54" eb="56">
      <t>ジッシ</t>
    </rPh>
    <rPh sb="63" eb="64">
      <t>タ</t>
    </rPh>
    <rPh sb="64" eb="67">
      <t>シチョウソン</t>
    </rPh>
    <rPh sb="68" eb="70">
      <t>ホンシ</t>
    </rPh>
    <rPh sb="71" eb="74">
      <t>ゲスイドウ</t>
    </rPh>
    <rPh sb="74" eb="77">
      <t>シヨウリョウ</t>
    </rPh>
    <rPh sb="77" eb="78">
      <t>キン</t>
    </rPh>
    <rPh sb="79" eb="81">
      <t>ニンソウ</t>
    </rPh>
    <rPh sb="85" eb="87">
      <t>シヨウ</t>
    </rPh>
    <rPh sb="87" eb="89">
      <t>ジンイン</t>
    </rPh>
    <rPh sb="89" eb="90">
      <t>トウ</t>
    </rPh>
    <rPh sb="91" eb="93">
      <t>コウリョ</t>
    </rPh>
    <rPh sb="96" eb="99">
      <t>シヨウリョウ</t>
    </rPh>
    <rPh sb="99" eb="101">
      <t>カイテイ</t>
    </rPh>
    <rPh sb="103" eb="104">
      <t>フ</t>
    </rPh>
    <rPh sb="105" eb="106">
      <t>キ</t>
    </rPh>
    <rPh sb="109" eb="111">
      <t>ジョウキョウ</t>
    </rPh>
    <rPh sb="117" eb="119">
      <t>ケイヒ</t>
    </rPh>
    <rPh sb="119" eb="121">
      <t>カイシュウ</t>
    </rPh>
    <rPh sb="121" eb="122">
      <t>リツ</t>
    </rPh>
    <rPh sb="123" eb="125">
      <t>テイカ</t>
    </rPh>
    <rPh sb="128" eb="129">
      <t>オモ</t>
    </rPh>
    <rPh sb="135" eb="137">
      <t>コンゴ</t>
    </rPh>
    <rPh sb="138" eb="140">
      <t>イジ</t>
    </rPh>
    <rPh sb="140" eb="143">
      <t>カンリヒ</t>
    </rPh>
    <rPh sb="144" eb="146">
      <t>ゾウカ</t>
    </rPh>
    <rPh sb="147" eb="148">
      <t>トモナ</t>
    </rPh>
    <rPh sb="150" eb="152">
      <t>ケイヒ</t>
    </rPh>
    <rPh sb="152" eb="154">
      <t>カイシュウ</t>
    </rPh>
    <rPh sb="154" eb="155">
      <t>リツ</t>
    </rPh>
    <rPh sb="160" eb="162">
      <t>ケッソン</t>
    </rPh>
    <rPh sb="162" eb="163">
      <t>キン</t>
    </rPh>
    <rPh sb="164" eb="165">
      <t>ショウ</t>
    </rPh>
    <rPh sb="176" eb="177">
      <t>イマ</t>
    </rPh>
    <rPh sb="179" eb="181">
      <t>イジョウ</t>
    </rPh>
    <rPh sb="182" eb="185">
      <t>コウリツテキ</t>
    </rPh>
    <rPh sb="186" eb="188">
      <t>イジ</t>
    </rPh>
    <rPh sb="188" eb="190">
      <t>カンリ</t>
    </rPh>
    <rPh sb="191" eb="192">
      <t>ツト</t>
    </rPh>
    <rPh sb="194" eb="196">
      <t>ケイヒ</t>
    </rPh>
    <rPh sb="196" eb="198">
      <t>セツゲン</t>
    </rPh>
    <rPh sb="199" eb="200">
      <t>ハカ</t>
    </rPh>
    <rPh sb="204" eb="206">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</si>
</sst>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0" xfId="0" applyFont="1" applyBorder="1" applyAlignment="1" applyProtection="1">
      <alignment horizontal="left" vertical="top" wrapText="1"/>
      <protection locked="0"/>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34A-484B-B110-C6B9BFEC9972}"/>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334A-484B-B110-C6B9BFEC9972}"/>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63.74</c:v>
                </c:pt>
                <c:pt idx="4">
                  <c:v>63.28</c:v>
                </c:pt>
              </c:numCache>
            </c:numRef>
          </c:val>
          <c:extLst>
            <c:ext xmlns:c16="http://schemas.microsoft.com/office/drawing/2014/chart" uri="{C3380CC4-5D6E-409C-BE32-E72D297353CC}">
              <c16:uniqueId val="{00000000-5CE1-4E62-8ED0-561E3B661646}"/>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58.19</c:v>
                </c:pt>
                <c:pt idx="4">
                  <c:v>56.52</c:v>
                </c:pt>
              </c:numCache>
            </c:numRef>
          </c:val>
          <c:smooth val="0"/>
          <c:extLst>
            <c:ext xmlns:c16="http://schemas.microsoft.com/office/drawing/2014/chart" uri="{C3380CC4-5D6E-409C-BE32-E72D297353CC}">
              <c16:uniqueId val="{00000001-5CE1-4E62-8ED0-561E3B661646}"/>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100</c:v>
                </c:pt>
                <c:pt idx="4">
                  <c:v>100</c:v>
                </c:pt>
              </c:numCache>
            </c:numRef>
          </c:val>
          <c:extLst>
            <c:ext xmlns:c16="http://schemas.microsoft.com/office/drawing/2014/chart" uri="{C3380CC4-5D6E-409C-BE32-E72D297353CC}">
              <c16:uniqueId val="{00000000-6F4D-4C05-9264-3364B27C2F23}"/>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87.8</c:v>
                </c:pt>
                <c:pt idx="4">
                  <c:v>88.43</c:v>
                </c:pt>
              </c:numCache>
            </c:numRef>
          </c:val>
          <c:smooth val="0"/>
          <c:extLst>
            <c:ext xmlns:c16="http://schemas.microsoft.com/office/drawing/2014/chart" uri="{C3380CC4-5D6E-409C-BE32-E72D297353CC}">
              <c16:uniqueId val="{00000001-6F4D-4C05-9264-3364B27C2F23}"/>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99.84</c:v>
                </c:pt>
                <c:pt idx="4">
                  <c:v>100.76</c:v>
                </c:pt>
              </c:numCache>
            </c:numRef>
          </c:val>
          <c:extLst>
            <c:ext xmlns:c16="http://schemas.microsoft.com/office/drawing/2014/chart" uri="{C3380CC4-5D6E-409C-BE32-E72D297353CC}">
              <c16:uniqueId val="{00000000-14B3-4DFC-A4C0-3358DF29773F}"/>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99.03</c:v>
                </c:pt>
                <c:pt idx="4">
                  <c:v>100.41</c:v>
                </c:pt>
              </c:numCache>
            </c:numRef>
          </c:val>
          <c:smooth val="0"/>
          <c:extLst>
            <c:ext xmlns:c16="http://schemas.microsoft.com/office/drawing/2014/chart" uri="{C3380CC4-5D6E-409C-BE32-E72D297353CC}">
              <c16:uniqueId val="{00000001-14B3-4DFC-A4C0-3358DF29773F}"/>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4.13</c:v>
                </c:pt>
                <c:pt idx="4">
                  <c:v>7.98</c:v>
                </c:pt>
              </c:numCache>
            </c:numRef>
          </c:val>
          <c:extLst>
            <c:ext xmlns:c16="http://schemas.microsoft.com/office/drawing/2014/chart" uri="{C3380CC4-5D6E-409C-BE32-E72D297353CC}">
              <c16:uniqueId val="{00000000-2296-4995-B895-ACD2D260E5E6}"/>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15.74</c:v>
                </c:pt>
                <c:pt idx="4">
                  <c:v>21.02</c:v>
                </c:pt>
              </c:numCache>
            </c:numRef>
          </c:val>
          <c:smooth val="0"/>
          <c:extLst>
            <c:ext xmlns:c16="http://schemas.microsoft.com/office/drawing/2014/chart" uri="{C3380CC4-5D6E-409C-BE32-E72D297353CC}">
              <c16:uniqueId val="{00000001-2296-4995-B895-ACD2D260E5E6}"/>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F37-4056-BD07-99B966CED2B2}"/>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4F37-4056-BD07-99B966CED2B2}"/>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F83F-4D6B-8ADB-662E5865E5F9}"/>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74.239999999999995</c:v>
                </c:pt>
                <c:pt idx="4">
                  <c:v>83.92</c:v>
                </c:pt>
              </c:numCache>
            </c:numRef>
          </c:val>
          <c:smooth val="0"/>
          <c:extLst>
            <c:ext xmlns:c16="http://schemas.microsoft.com/office/drawing/2014/chart" uri="{C3380CC4-5D6E-409C-BE32-E72D297353CC}">
              <c16:uniqueId val="{00000001-F83F-4D6B-8ADB-662E5865E5F9}"/>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36.26</c:v>
                </c:pt>
                <c:pt idx="4">
                  <c:v>48.86</c:v>
                </c:pt>
              </c:numCache>
            </c:numRef>
          </c:val>
          <c:extLst>
            <c:ext xmlns:c16="http://schemas.microsoft.com/office/drawing/2014/chart" uri="{C3380CC4-5D6E-409C-BE32-E72D297353CC}">
              <c16:uniqueId val="{00000000-DE58-4AB4-9943-8E0B682B2093}"/>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100.47</c:v>
                </c:pt>
                <c:pt idx="4">
                  <c:v>122.71</c:v>
                </c:pt>
              </c:numCache>
            </c:numRef>
          </c:val>
          <c:smooth val="0"/>
          <c:extLst>
            <c:ext xmlns:c16="http://schemas.microsoft.com/office/drawing/2014/chart" uri="{C3380CC4-5D6E-409C-BE32-E72D297353CC}">
              <c16:uniqueId val="{00000001-DE58-4AB4-9943-8E0B682B2093}"/>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224</c:v>
                </c:pt>
                <c:pt idx="4">
                  <c:v>230.66</c:v>
                </c:pt>
              </c:numCache>
            </c:numRef>
          </c:val>
          <c:extLst>
            <c:ext xmlns:c16="http://schemas.microsoft.com/office/drawing/2014/chart" uri="{C3380CC4-5D6E-409C-BE32-E72D297353CC}">
              <c16:uniqueId val="{00000000-5997-42B7-B95D-1BE536783443}"/>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294.27</c:v>
                </c:pt>
                <c:pt idx="4">
                  <c:v>294.08999999999997</c:v>
                </c:pt>
              </c:numCache>
            </c:numRef>
          </c:val>
          <c:smooth val="0"/>
          <c:extLst>
            <c:ext xmlns:c16="http://schemas.microsoft.com/office/drawing/2014/chart" uri="{C3380CC4-5D6E-409C-BE32-E72D297353CC}">
              <c16:uniqueId val="{00000001-5997-42B7-B95D-1BE536783443}"/>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96.64</c:v>
                </c:pt>
                <c:pt idx="4">
                  <c:v>96.76</c:v>
                </c:pt>
              </c:numCache>
            </c:numRef>
          </c:val>
          <c:extLst>
            <c:ext xmlns:c16="http://schemas.microsoft.com/office/drawing/2014/chart" uri="{C3380CC4-5D6E-409C-BE32-E72D297353CC}">
              <c16:uniqueId val="{00000000-E56E-4650-A69B-D129978FA2A4}"/>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60.59</c:v>
                </c:pt>
                <c:pt idx="4">
                  <c:v>60</c:v>
                </c:pt>
              </c:numCache>
            </c:numRef>
          </c:val>
          <c:smooth val="0"/>
          <c:extLst>
            <c:ext xmlns:c16="http://schemas.microsoft.com/office/drawing/2014/chart" uri="{C3380CC4-5D6E-409C-BE32-E72D297353CC}">
              <c16:uniqueId val="{00000001-E56E-4650-A69B-D129978FA2A4}"/>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232.51</c:v>
                </c:pt>
                <c:pt idx="4">
                  <c:v>233.63</c:v>
                </c:pt>
              </c:numCache>
            </c:numRef>
          </c:val>
          <c:extLst>
            <c:ext xmlns:c16="http://schemas.microsoft.com/office/drawing/2014/chart" uri="{C3380CC4-5D6E-409C-BE32-E72D297353CC}">
              <c16:uniqueId val="{00000000-9C72-401A-8282-62BBC381E822}"/>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280.23</c:v>
                </c:pt>
                <c:pt idx="4">
                  <c:v>282.70999999999998</c:v>
                </c:pt>
              </c:numCache>
            </c:numRef>
          </c:val>
          <c:smooth val="0"/>
          <c:extLst>
            <c:ext xmlns:c16="http://schemas.microsoft.com/office/drawing/2014/chart" uri="{C3380CC4-5D6E-409C-BE32-E72D297353CC}">
              <c16:uniqueId val="{00000001-9C72-401A-8282-62BBC381E822}"/>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【102.81】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【112.20】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【310.14】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【286.17】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【57.71】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【19.84】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80" zoomScaleNormal="80" workbookViewId="0">
      <selection activeCell="BT89" sqref="BT89"/>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8" t="s">
        <v>0</v>
      </c>
      <c r="C2" s="68"/>
      <c r="D2" s="68"/>
      <c r="E2" s="68"/>
      <c r="F2" s="68"/>
      <c r="G2" s="68"/>
      <c r="H2" s="68"/>
      <c r="I2" s="68"/>
      <c r="J2" s="68"/>
      <c r="K2" s="68"/>
      <c r="L2" s="68"/>
      <c r="M2" s="68"/>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c r="AR2" s="68"/>
      <c r="AS2" s="68"/>
      <c r="AT2" s="68"/>
      <c r="AU2" s="68"/>
      <c r="AV2" s="68"/>
      <c r="AW2" s="68"/>
      <c r="AX2" s="68"/>
      <c r="AY2" s="68"/>
      <c r="AZ2" s="68"/>
      <c r="BA2" s="68"/>
      <c r="BB2" s="68"/>
      <c r="BC2" s="68"/>
      <c r="BD2" s="68"/>
      <c r="BE2" s="68"/>
      <c r="BF2" s="68"/>
      <c r="BG2" s="68"/>
      <c r="BH2" s="68"/>
      <c r="BI2" s="68"/>
      <c r="BJ2" s="68"/>
      <c r="BK2" s="68"/>
      <c r="BL2" s="68"/>
      <c r="BM2" s="68"/>
      <c r="BN2" s="68"/>
      <c r="BO2" s="68"/>
      <c r="BP2" s="68"/>
      <c r="BQ2" s="68"/>
      <c r="BR2" s="68"/>
      <c r="BS2" s="68"/>
      <c r="BT2" s="68"/>
      <c r="BU2" s="68"/>
      <c r="BV2" s="68"/>
      <c r="BW2" s="68"/>
      <c r="BX2" s="68"/>
      <c r="BY2" s="68"/>
      <c r="BZ2" s="68"/>
    </row>
    <row r="3" spans="1:78" ht="9.75" customHeight="1" x14ac:dyDescent="0.15">
      <c r="A3" s="2"/>
      <c r="B3" s="68"/>
      <c r="C3" s="68"/>
      <c r="D3" s="68"/>
      <c r="E3" s="68"/>
      <c r="F3" s="68"/>
      <c r="G3" s="68"/>
      <c r="H3" s="68"/>
      <c r="I3" s="68"/>
      <c r="J3" s="68"/>
      <c r="K3" s="68"/>
      <c r="L3" s="68"/>
      <c r="M3" s="68"/>
      <c r="N3" s="68"/>
      <c r="O3" s="68"/>
      <c r="P3" s="68"/>
      <c r="Q3" s="68"/>
      <c r="R3" s="68"/>
      <c r="S3" s="68"/>
      <c r="T3" s="68"/>
      <c r="U3" s="68"/>
      <c r="V3" s="68"/>
      <c r="W3" s="68"/>
      <c r="X3" s="68"/>
      <c r="Y3" s="68"/>
      <c r="Z3" s="68"/>
      <c r="AA3" s="68"/>
      <c r="AB3" s="68"/>
      <c r="AC3" s="68"/>
      <c r="AD3" s="68"/>
      <c r="AE3" s="68"/>
      <c r="AF3" s="68"/>
      <c r="AG3" s="68"/>
      <c r="AH3" s="68"/>
      <c r="AI3" s="68"/>
      <c r="AJ3" s="68"/>
      <c r="AK3" s="68"/>
      <c r="AL3" s="68"/>
      <c r="AM3" s="68"/>
      <c r="AN3" s="68"/>
      <c r="AO3" s="68"/>
      <c r="AP3" s="68"/>
      <c r="AQ3" s="68"/>
      <c r="AR3" s="68"/>
      <c r="AS3" s="68"/>
      <c r="AT3" s="68"/>
      <c r="AU3" s="68"/>
      <c r="AV3" s="68"/>
      <c r="AW3" s="68"/>
      <c r="AX3" s="68"/>
      <c r="AY3" s="68"/>
      <c r="AZ3" s="68"/>
      <c r="BA3" s="68"/>
      <c r="BB3" s="68"/>
      <c r="BC3" s="68"/>
      <c r="BD3" s="68"/>
      <c r="BE3" s="68"/>
      <c r="BF3" s="68"/>
      <c r="BG3" s="68"/>
      <c r="BH3" s="68"/>
      <c r="BI3" s="68"/>
      <c r="BJ3" s="68"/>
      <c r="BK3" s="68"/>
      <c r="BL3" s="68"/>
      <c r="BM3" s="68"/>
      <c r="BN3" s="68"/>
      <c r="BO3" s="68"/>
      <c r="BP3" s="68"/>
      <c r="BQ3" s="68"/>
      <c r="BR3" s="68"/>
      <c r="BS3" s="68"/>
      <c r="BT3" s="68"/>
      <c r="BU3" s="68"/>
      <c r="BV3" s="68"/>
      <c r="BW3" s="68"/>
      <c r="BX3" s="68"/>
      <c r="BY3" s="68"/>
      <c r="BZ3" s="68"/>
    </row>
    <row r="4" spans="1:78" ht="9.75" customHeight="1" x14ac:dyDescent="0.15">
      <c r="A4" s="2"/>
      <c r="B4" s="68"/>
      <c r="C4" s="68"/>
      <c r="D4" s="68"/>
      <c r="E4" s="68"/>
      <c r="F4" s="68"/>
      <c r="G4" s="68"/>
      <c r="H4" s="68"/>
      <c r="I4" s="68"/>
      <c r="J4" s="68"/>
      <c r="K4" s="68"/>
      <c r="L4" s="68"/>
      <c r="M4" s="68"/>
      <c r="N4" s="68"/>
      <c r="O4" s="68"/>
      <c r="P4" s="68"/>
      <c r="Q4" s="68"/>
      <c r="R4" s="68"/>
      <c r="S4" s="68"/>
      <c r="T4" s="68"/>
      <c r="U4" s="68"/>
      <c r="V4" s="68"/>
      <c r="W4" s="68"/>
      <c r="X4" s="68"/>
      <c r="Y4" s="68"/>
      <c r="Z4" s="68"/>
      <c r="AA4" s="68"/>
      <c r="AB4" s="68"/>
      <c r="AC4" s="68"/>
      <c r="AD4" s="68"/>
      <c r="AE4" s="68"/>
      <c r="AF4" s="68"/>
      <c r="AG4" s="68"/>
      <c r="AH4" s="68"/>
      <c r="AI4" s="68"/>
      <c r="AJ4" s="68"/>
      <c r="AK4" s="68"/>
      <c r="AL4" s="68"/>
      <c r="AM4" s="68"/>
      <c r="AN4" s="68"/>
      <c r="AO4" s="68"/>
      <c r="AP4" s="68"/>
      <c r="AQ4" s="68"/>
      <c r="AR4" s="68"/>
      <c r="AS4" s="68"/>
      <c r="AT4" s="68"/>
      <c r="AU4" s="68"/>
      <c r="AV4" s="68"/>
      <c r="AW4" s="68"/>
      <c r="AX4" s="68"/>
      <c r="AY4" s="68"/>
      <c r="AZ4" s="68"/>
      <c r="BA4" s="68"/>
      <c r="BB4" s="68"/>
      <c r="BC4" s="68"/>
      <c r="BD4" s="68"/>
      <c r="BE4" s="68"/>
      <c r="BF4" s="68"/>
      <c r="BG4" s="68"/>
      <c r="BH4" s="68"/>
      <c r="BI4" s="68"/>
      <c r="BJ4" s="68"/>
      <c r="BK4" s="68"/>
      <c r="BL4" s="68"/>
      <c r="BM4" s="68"/>
      <c r="BN4" s="68"/>
      <c r="BO4" s="68"/>
      <c r="BP4" s="68"/>
      <c r="BQ4" s="68"/>
      <c r="BR4" s="68"/>
      <c r="BS4" s="68"/>
      <c r="BT4" s="68"/>
      <c r="BU4" s="68"/>
      <c r="BV4" s="68"/>
      <c r="BW4" s="68"/>
      <c r="BX4" s="68"/>
      <c r="BY4" s="68"/>
      <c r="BZ4" s="6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9" t="str">
        <f>データ!H6</f>
        <v>山形県　長井市</v>
      </c>
      <c r="C6" s="69"/>
      <c r="D6" s="69"/>
      <c r="E6" s="69"/>
      <c r="F6" s="69"/>
      <c r="G6" s="69"/>
      <c r="H6" s="69"/>
      <c r="I6" s="69"/>
      <c r="J6" s="69"/>
      <c r="K6" s="69"/>
      <c r="L6" s="69"/>
      <c r="M6" s="69"/>
      <c r="N6" s="69"/>
      <c r="O6" s="69"/>
      <c r="P6" s="69"/>
      <c r="Q6" s="69"/>
      <c r="R6" s="69"/>
      <c r="S6" s="69"/>
      <c r="T6" s="69"/>
      <c r="U6" s="69"/>
      <c r="V6" s="69"/>
      <c r="W6" s="69"/>
      <c r="X6" s="69"/>
      <c r="Y6" s="69"/>
      <c r="Z6" s="69"/>
      <c r="AA6" s="69"/>
      <c r="AB6" s="69"/>
      <c r="AC6" s="6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8" t="s">
        <v>1</v>
      </c>
      <c r="C7" s="48"/>
      <c r="D7" s="48"/>
      <c r="E7" s="48"/>
      <c r="F7" s="48"/>
      <c r="G7" s="48"/>
      <c r="H7" s="48"/>
      <c r="I7" s="48" t="s">
        <v>2</v>
      </c>
      <c r="J7" s="48"/>
      <c r="K7" s="48"/>
      <c r="L7" s="48"/>
      <c r="M7" s="48"/>
      <c r="N7" s="48"/>
      <c r="O7" s="48"/>
      <c r="P7" s="48" t="s">
        <v>3</v>
      </c>
      <c r="Q7" s="48"/>
      <c r="R7" s="48"/>
      <c r="S7" s="48"/>
      <c r="T7" s="48"/>
      <c r="U7" s="48"/>
      <c r="V7" s="48"/>
      <c r="W7" s="48" t="s">
        <v>4</v>
      </c>
      <c r="X7" s="48"/>
      <c r="Y7" s="48"/>
      <c r="Z7" s="48"/>
      <c r="AA7" s="48"/>
      <c r="AB7" s="48"/>
      <c r="AC7" s="48"/>
      <c r="AD7" s="48" t="s">
        <v>5</v>
      </c>
      <c r="AE7" s="48"/>
      <c r="AF7" s="48"/>
      <c r="AG7" s="48"/>
      <c r="AH7" s="48"/>
      <c r="AI7" s="48"/>
      <c r="AJ7" s="48"/>
      <c r="AK7" s="3"/>
      <c r="AL7" s="48" t="s">
        <v>6</v>
      </c>
      <c r="AM7" s="48"/>
      <c r="AN7" s="48"/>
      <c r="AO7" s="48"/>
      <c r="AP7" s="48"/>
      <c r="AQ7" s="48"/>
      <c r="AR7" s="48"/>
      <c r="AS7" s="48"/>
      <c r="AT7" s="48" t="s">
        <v>7</v>
      </c>
      <c r="AU7" s="48"/>
      <c r="AV7" s="48"/>
      <c r="AW7" s="48"/>
      <c r="AX7" s="48"/>
      <c r="AY7" s="48"/>
      <c r="AZ7" s="48"/>
      <c r="BA7" s="48"/>
      <c r="BB7" s="48" t="s">
        <v>8</v>
      </c>
      <c r="BC7" s="48"/>
      <c r="BD7" s="48"/>
      <c r="BE7" s="48"/>
      <c r="BF7" s="48"/>
      <c r="BG7" s="48"/>
      <c r="BH7" s="48"/>
      <c r="BI7" s="48"/>
      <c r="BJ7" s="3"/>
      <c r="BK7" s="3"/>
      <c r="BL7" s="70" t="s">
        <v>9</v>
      </c>
      <c r="BM7" s="71"/>
      <c r="BN7" s="71"/>
      <c r="BO7" s="71"/>
      <c r="BP7" s="71"/>
      <c r="BQ7" s="71"/>
      <c r="BR7" s="71"/>
      <c r="BS7" s="71"/>
      <c r="BT7" s="71"/>
      <c r="BU7" s="71"/>
      <c r="BV7" s="71"/>
      <c r="BW7" s="71"/>
      <c r="BX7" s="71"/>
      <c r="BY7" s="72"/>
    </row>
    <row r="8" spans="1:78" ht="18.75" customHeight="1" x14ac:dyDescent="0.15">
      <c r="A8" s="2"/>
      <c r="B8" s="66" t="str">
        <f>データ!I6</f>
        <v>法適用</v>
      </c>
      <c r="C8" s="66"/>
      <c r="D8" s="66"/>
      <c r="E8" s="66"/>
      <c r="F8" s="66"/>
      <c r="G8" s="66"/>
      <c r="H8" s="66"/>
      <c r="I8" s="66" t="str">
        <f>データ!J6</f>
        <v>下水道事業</v>
      </c>
      <c r="J8" s="66"/>
      <c r="K8" s="66"/>
      <c r="L8" s="66"/>
      <c r="M8" s="66"/>
      <c r="N8" s="66"/>
      <c r="O8" s="66"/>
      <c r="P8" s="66" t="str">
        <f>データ!K6</f>
        <v>特定地域生活排水処理</v>
      </c>
      <c r="Q8" s="66"/>
      <c r="R8" s="66"/>
      <c r="S8" s="66"/>
      <c r="T8" s="66"/>
      <c r="U8" s="66"/>
      <c r="V8" s="66"/>
      <c r="W8" s="66" t="str">
        <f>データ!L6</f>
        <v>K2</v>
      </c>
      <c r="X8" s="66"/>
      <c r="Y8" s="66"/>
      <c r="Z8" s="66"/>
      <c r="AA8" s="66"/>
      <c r="AB8" s="66"/>
      <c r="AC8" s="66"/>
      <c r="AD8" s="67" t="str">
        <f>データ!$M$6</f>
        <v>非設置</v>
      </c>
      <c r="AE8" s="67"/>
      <c r="AF8" s="67"/>
      <c r="AG8" s="67"/>
      <c r="AH8" s="67"/>
      <c r="AI8" s="67"/>
      <c r="AJ8" s="67"/>
      <c r="AK8" s="3"/>
      <c r="AL8" s="47">
        <f>データ!S6</f>
        <v>25786</v>
      </c>
      <c r="AM8" s="47"/>
      <c r="AN8" s="47"/>
      <c r="AO8" s="47"/>
      <c r="AP8" s="47"/>
      <c r="AQ8" s="47"/>
      <c r="AR8" s="47"/>
      <c r="AS8" s="47"/>
      <c r="AT8" s="46">
        <f>データ!T6</f>
        <v>214.67</v>
      </c>
      <c r="AU8" s="46"/>
      <c r="AV8" s="46"/>
      <c r="AW8" s="46"/>
      <c r="AX8" s="46"/>
      <c r="AY8" s="46"/>
      <c r="AZ8" s="46"/>
      <c r="BA8" s="46"/>
      <c r="BB8" s="46">
        <f>データ!U6</f>
        <v>120.12</v>
      </c>
      <c r="BC8" s="46"/>
      <c r="BD8" s="46"/>
      <c r="BE8" s="46"/>
      <c r="BF8" s="46"/>
      <c r="BG8" s="46"/>
      <c r="BH8" s="46"/>
      <c r="BI8" s="46"/>
      <c r="BJ8" s="3"/>
      <c r="BK8" s="3"/>
      <c r="BL8" s="62" t="s">
        <v>10</v>
      </c>
      <c r="BM8" s="63"/>
      <c r="BN8" s="64" t="s">
        <v>11</v>
      </c>
      <c r="BO8" s="64"/>
      <c r="BP8" s="64"/>
      <c r="BQ8" s="64"/>
      <c r="BR8" s="64"/>
      <c r="BS8" s="64"/>
      <c r="BT8" s="64"/>
      <c r="BU8" s="64"/>
      <c r="BV8" s="64"/>
      <c r="BW8" s="64"/>
      <c r="BX8" s="64"/>
      <c r="BY8" s="65"/>
    </row>
    <row r="9" spans="1:78" ht="18.75" customHeight="1" x14ac:dyDescent="0.15">
      <c r="A9" s="2"/>
      <c r="B9" s="48" t="s">
        <v>12</v>
      </c>
      <c r="C9" s="48"/>
      <c r="D9" s="48"/>
      <c r="E9" s="48"/>
      <c r="F9" s="48"/>
      <c r="G9" s="48"/>
      <c r="H9" s="48"/>
      <c r="I9" s="48" t="s">
        <v>13</v>
      </c>
      <c r="J9" s="48"/>
      <c r="K9" s="48"/>
      <c r="L9" s="48"/>
      <c r="M9" s="48"/>
      <c r="N9" s="48"/>
      <c r="O9" s="48"/>
      <c r="P9" s="48" t="s">
        <v>14</v>
      </c>
      <c r="Q9" s="48"/>
      <c r="R9" s="48"/>
      <c r="S9" s="48"/>
      <c r="T9" s="48"/>
      <c r="U9" s="48"/>
      <c r="V9" s="48"/>
      <c r="W9" s="48" t="s">
        <v>15</v>
      </c>
      <c r="X9" s="48"/>
      <c r="Y9" s="48"/>
      <c r="Z9" s="48"/>
      <c r="AA9" s="48"/>
      <c r="AB9" s="48"/>
      <c r="AC9" s="48"/>
      <c r="AD9" s="48" t="s">
        <v>16</v>
      </c>
      <c r="AE9" s="48"/>
      <c r="AF9" s="48"/>
      <c r="AG9" s="48"/>
      <c r="AH9" s="48"/>
      <c r="AI9" s="48"/>
      <c r="AJ9" s="48"/>
      <c r="AK9" s="3"/>
      <c r="AL9" s="48" t="s">
        <v>17</v>
      </c>
      <c r="AM9" s="48"/>
      <c r="AN9" s="48"/>
      <c r="AO9" s="48"/>
      <c r="AP9" s="48"/>
      <c r="AQ9" s="48"/>
      <c r="AR9" s="48"/>
      <c r="AS9" s="48"/>
      <c r="AT9" s="48" t="s">
        <v>18</v>
      </c>
      <c r="AU9" s="48"/>
      <c r="AV9" s="48"/>
      <c r="AW9" s="48"/>
      <c r="AX9" s="48"/>
      <c r="AY9" s="48"/>
      <c r="AZ9" s="48"/>
      <c r="BA9" s="48"/>
      <c r="BB9" s="48" t="s">
        <v>19</v>
      </c>
      <c r="BC9" s="48"/>
      <c r="BD9" s="48"/>
      <c r="BE9" s="48"/>
      <c r="BF9" s="48"/>
      <c r="BG9" s="48"/>
      <c r="BH9" s="48"/>
      <c r="BI9" s="48"/>
      <c r="BJ9" s="3"/>
      <c r="BK9" s="3"/>
      <c r="BL9" s="49" t="s">
        <v>20</v>
      </c>
      <c r="BM9" s="50"/>
      <c r="BN9" s="51" t="s">
        <v>21</v>
      </c>
      <c r="BO9" s="51"/>
      <c r="BP9" s="51"/>
      <c r="BQ9" s="51"/>
      <c r="BR9" s="51"/>
      <c r="BS9" s="51"/>
      <c r="BT9" s="51"/>
      <c r="BU9" s="51"/>
      <c r="BV9" s="51"/>
      <c r="BW9" s="51"/>
      <c r="BX9" s="51"/>
      <c r="BY9" s="52"/>
    </row>
    <row r="10" spans="1:78" ht="18.75" customHeight="1" x14ac:dyDescent="0.15">
      <c r="A10" s="2"/>
      <c r="B10" s="46" t="str">
        <f>データ!N6</f>
        <v>-</v>
      </c>
      <c r="C10" s="46"/>
      <c r="D10" s="46"/>
      <c r="E10" s="46"/>
      <c r="F10" s="46"/>
      <c r="G10" s="46"/>
      <c r="H10" s="46"/>
      <c r="I10" s="46">
        <f>データ!O6</f>
        <v>39.74</v>
      </c>
      <c r="J10" s="46"/>
      <c r="K10" s="46"/>
      <c r="L10" s="46"/>
      <c r="M10" s="46"/>
      <c r="N10" s="46"/>
      <c r="O10" s="46"/>
      <c r="P10" s="46">
        <f>データ!P6</f>
        <v>11.3</v>
      </c>
      <c r="Q10" s="46"/>
      <c r="R10" s="46"/>
      <c r="S10" s="46"/>
      <c r="T10" s="46"/>
      <c r="U10" s="46"/>
      <c r="V10" s="46"/>
      <c r="W10" s="46">
        <f>データ!Q6</f>
        <v>100</v>
      </c>
      <c r="X10" s="46"/>
      <c r="Y10" s="46"/>
      <c r="Z10" s="46"/>
      <c r="AA10" s="46"/>
      <c r="AB10" s="46"/>
      <c r="AC10" s="46"/>
      <c r="AD10" s="47">
        <f>データ!R6</f>
        <v>5040</v>
      </c>
      <c r="AE10" s="47"/>
      <c r="AF10" s="47"/>
      <c r="AG10" s="47"/>
      <c r="AH10" s="47"/>
      <c r="AI10" s="47"/>
      <c r="AJ10" s="47"/>
      <c r="AK10" s="2"/>
      <c r="AL10" s="47">
        <f>データ!V6</f>
        <v>2893</v>
      </c>
      <c r="AM10" s="47"/>
      <c r="AN10" s="47"/>
      <c r="AO10" s="47"/>
      <c r="AP10" s="47"/>
      <c r="AQ10" s="47"/>
      <c r="AR10" s="47"/>
      <c r="AS10" s="47"/>
      <c r="AT10" s="46">
        <f>データ!W6</f>
        <v>205.23</v>
      </c>
      <c r="AU10" s="46"/>
      <c r="AV10" s="46"/>
      <c r="AW10" s="46"/>
      <c r="AX10" s="46"/>
      <c r="AY10" s="46"/>
      <c r="AZ10" s="46"/>
      <c r="BA10" s="46"/>
      <c r="BB10" s="46">
        <f>データ!X6</f>
        <v>14.1</v>
      </c>
      <c r="BC10" s="46"/>
      <c r="BD10" s="46"/>
      <c r="BE10" s="46"/>
      <c r="BF10" s="46"/>
      <c r="BG10" s="46"/>
      <c r="BH10" s="46"/>
      <c r="BI10" s="46"/>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114</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115</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116</v>
      </c>
      <c r="BM66" s="44"/>
      <c r="BN66" s="44"/>
      <c r="BO66" s="44"/>
      <c r="BP66" s="44"/>
      <c r="BQ66" s="44"/>
      <c r="BR66" s="44"/>
      <c r="BS66" s="44"/>
      <c r="BT66" s="44"/>
      <c r="BU66" s="44"/>
      <c r="BV66" s="44"/>
      <c r="BW66" s="44"/>
      <c r="BX66" s="44"/>
      <c r="BY66" s="44"/>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44"/>
      <c r="BN67" s="44"/>
      <c r="BO67" s="44"/>
      <c r="BP67" s="44"/>
      <c r="BQ67" s="44"/>
      <c r="BR67" s="44"/>
      <c r="BS67" s="44"/>
      <c r="BT67" s="44"/>
      <c r="BU67" s="44"/>
      <c r="BV67" s="44"/>
      <c r="BW67" s="44"/>
      <c r="BX67" s="44"/>
      <c r="BY67" s="44"/>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44"/>
      <c r="BN68" s="44"/>
      <c r="BO68" s="44"/>
      <c r="BP68" s="44"/>
      <c r="BQ68" s="44"/>
      <c r="BR68" s="44"/>
      <c r="BS68" s="44"/>
      <c r="BT68" s="44"/>
      <c r="BU68" s="44"/>
      <c r="BV68" s="44"/>
      <c r="BW68" s="44"/>
      <c r="BX68" s="44"/>
      <c r="BY68" s="44"/>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44"/>
      <c r="BN69" s="44"/>
      <c r="BO69" s="44"/>
      <c r="BP69" s="44"/>
      <c r="BQ69" s="44"/>
      <c r="BR69" s="44"/>
      <c r="BS69" s="44"/>
      <c r="BT69" s="44"/>
      <c r="BU69" s="44"/>
      <c r="BV69" s="44"/>
      <c r="BW69" s="44"/>
      <c r="BX69" s="44"/>
      <c r="BY69" s="44"/>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44"/>
      <c r="BN70" s="44"/>
      <c r="BO70" s="44"/>
      <c r="BP70" s="44"/>
      <c r="BQ70" s="44"/>
      <c r="BR70" s="44"/>
      <c r="BS70" s="44"/>
      <c r="BT70" s="44"/>
      <c r="BU70" s="44"/>
      <c r="BV70" s="44"/>
      <c r="BW70" s="44"/>
      <c r="BX70" s="44"/>
      <c r="BY70" s="44"/>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44"/>
      <c r="BN71" s="44"/>
      <c r="BO71" s="44"/>
      <c r="BP71" s="44"/>
      <c r="BQ71" s="44"/>
      <c r="BR71" s="44"/>
      <c r="BS71" s="44"/>
      <c r="BT71" s="44"/>
      <c r="BU71" s="44"/>
      <c r="BV71" s="44"/>
      <c r="BW71" s="44"/>
      <c r="BX71" s="44"/>
      <c r="BY71" s="44"/>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44"/>
      <c r="BN72" s="44"/>
      <c r="BO72" s="44"/>
      <c r="BP72" s="44"/>
      <c r="BQ72" s="44"/>
      <c r="BR72" s="44"/>
      <c r="BS72" s="44"/>
      <c r="BT72" s="44"/>
      <c r="BU72" s="44"/>
      <c r="BV72" s="44"/>
      <c r="BW72" s="44"/>
      <c r="BX72" s="44"/>
      <c r="BY72" s="44"/>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44"/>
      <c r="BN73" s="44"/>
      <c r="BO73" s="44"/>
      <c r="BP73" s="44"/>
      <c r="BQ73" s="44"/>
      <c r="BR73" s="44"/>
      <c r="BS73" s="44"/>
      <c r="BT73" s="44"/>
      <c r="BU73" s="44"/>
      <c r="BV73" s="44"/>
      <c r="BW73" s="44"/>
      <c r="BX73" s="44"/>
      <c r="BY73" s="44"/>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44"/>
      <c r="BN74" s="44"/>
      <c r="BO74" s="44"/>
      <c r="BP74" s="44"/>
      <c r="BQ74" s="44"/>
      <c r="BR74" s="44"/>
      <c r="BS74" s="44"/>
      <c r="BT74" s="44"/>
      <c r="BU74" s="44"/>
      <c r="BV74" s="44"/>
      <c r="BW74" s="44"/>
      <c r="BX74" s="44"/>
      <c r="BY74" s="44"/>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44"/>
      <c r="BN75" s="44"/>
      <c r="BO75" s="44"/>
      <c r="BP75" s="44"/>
      <c r="BQ75" s="44"/>
      <c r="BR75" s="44"/>
      <c r="BS75" s="44"/>
      <c r="BT75" s="44"/>
      <c r="BU75" s="44"/>
      <c r="BV75" s="44"/>
      <c r="BW75" s="44"/>
      <c r="BX75" s="44"/>
      <c r="BY75" s="44"/>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44"/>
      <c r="BN76" s="44"/>
      <c r="BO76" s="44"/>
      <c r="BP76" s="44"/>
      <c r="BQ76" s="44"/>
      <c r="BR76" s="44"/>
      <c r="BS76" s="44"/>
      <c r="BT76" s="44"/>
      <c r="BU76" s="44"/>
      <c r="BV76" s="44"/>
      <c r="BW76" s="44"/>
      <c r="BX76" s="44"/>
      <c r="BY76" s="44"/>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44"/>
      <c r="BN77" s="44"/>
      <c r="BO77" s="44"/>
      <c r="BP77" s="44"/>
      <c r="BQ77" s="44"/>
      <c r="BR77" s="44"/>
      <c r="BS77" s="44"/>
      <c r="BT77" s="44"/>
      <c r="BU77" s="44"/>
      <c r="BV77" s="44"/>
      <c r="BW77" s="44"/>
      <c r="BX77" s="44"/>
      <c r="BY77" s="44"/>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44"/>
      <c r="BN78" s="44"/>
      <c r="BO78" s="44"/>
      <c r="BP78" s="44"/>
      <c r="BQ78" s="44"/>
      <c r="BR78" s="44"/>
      <c r="BS78" s="44"/>
      <c r="BT78" s="44"/>
      <c r="BU78" s="44"/>
      <c r="BV78" s="44"/>
      <c r="BW78" s="44"/>
      <c r="BX78" s="44"/>
      <c r="BY78" s="44"/>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44"/>
      <c r="BN79" s="44"/>
      <c r="BO79" s="44"/>
      <c r="BP79" s="44"/>
      <c r="BQ79" s="44"/>
      <c r="BR79" s="44"/>
      <c r="BS79" s="44"/>
      <c r="BT79" s="44"/>
      <c r="BU79" s="44"/>
      <c r="BV79" s="44"/>
      <c r="BW79" s="44"/>
      <c r="BX79" s="44"/>
      <c r="BY79" s="44"/>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44"/>
      <c r="BN80" s="44"/>
      <c r="BO80" s="44"/>
      <c r="BP80" s="44"/>
      <c r="BQ80" s="44"/>
      <c r="BR80" s="44"/>
      <c r="BS80" s="44"/>
      <c r="BT80" s="44"/>
      <c r="BU80" s="44"/>
      <c r="BV80" s="44"/>
      <c r="BW80" s="44"/>
      <c r="BX80" s="44"/>
      <c r="BY80" s="44"/>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44"/>
      <c r="BN81" s="44"/>
      <c r="BO81" s="44"/>
      <c r="BP81" s="44"/>
      <c r="BQ81" s="44"/>
      <c r="BR81" s="44"/>
      <c r="BS81" s="44"/>
      <c r="BT81" s="44"/>
      <c r="BU81" s="44"/>
      <c r="BV81" s="44"/>
      <c r="BW81" s="44"/>
      <c r="BX81" s="44"/>
      <c r="BY81" s="44"/>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5" t="s">
        <v>30</v>
      </c>
      <c r="D83" s="45"/>
      <c r="E83" s="45"/>
      <c r="F83" s="45"/>
      <c r="G83" s="45"/>
      <c r="H83" s="45"/>
      <c r="I83" s="45"/>
      <c r="J83" s="45"/>
      <c r="K83" s="45"/>
      <c r="L83" s="45"/>
      <c r="M83" s="45"/>
      <c r="N83" s="45"/>
      <c r="O83" s="45"/>
      <c r="P83" s="45"/>
      <c r="Q83" s="45"/>
      <c r="R83" s="45"/>
      <c r="S83" s="45"/>
      <c r="T83" s="45"/>
      <c r="U83" s="45"/>
      <c r="V83" s="45"/>
      <c r="W83" s="45"/>
      <c r="X83" s="45"/>
      <c r="Y83" s="45"/>
      <c r="Z83" s="45"/>
      <c r="AA83" s="45"/>
      <c r="AB83" s="45"/>
      <c r="AC83" s="45"/>
      <c r="AD83" s="45"/>
      <c r="AE83" s="45"/>
      <c r="AF83" s="45"/>
      <c r="AG83" s="45"/>
      <c r="AH83" s="45"/>
      <c r="AI83" s="45"/>
      <c r="AJ83" s="45"/>
      <c r="AK83" s="45"/>
      <c r="AL83" s="45"/>
      <c r="AM83" s="45"/>
      <c r="AN83" s="45"/>
      <c r="AO83" s="45"/>
      <c r="AP83" s="45"/>
      <c r="AQ83" s="45"/>
      <c r="AR83" s="45"/>
      <c r="AS83" s="45"/>
      <c r="AT83" s="45"/>
      <c r="AU83" s="45"/>
      <c r="AV83" s="45"/>
      <c r="AW83" s="45"/>
      <c r="AX83" s="45"/>
      <c r="AY83" s="45"/>
      <c r="AZ83" s="45"/>
      <c r="BA83" s="45"/>
      <c r="BB83" s="45"/>
      <c r="BC83" s="45"/>
      <c r="BD83" s="45"/>
      <c r="BE83" s="45"/>
      <c r="BF83" s="45"/>
      <c r="BG83" s="45"/>
      <c r="BH83" s="45"/>
      <c r="BI83" s="45"/>
      <c r="BJ83" s="45"/>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【98.81】</v>
      </c>
      <c r="F85" s="12" t="str">
        <f>データ!AT6</f>
        <v>【102.81】</v>
      </c>
      <c r="G85" s="12" t="str">
        <f>データ!BE6</f>
        <v>【112.20】</v>
      </c>
      <c r="H85" s="12" t="str">
        <f>データ!BP6</f>
        <v>【310.14】</v>
      </c>
      <c r="I85" s="12" t="str">
        <f>データ!CA6</f>
        <v>【57.71】</v>
      </c>
      <c r="J85" s="12" t="str">
        <f>データ!CL6</f>
        <v>【286.17】</v>
      </c>
      <c r="K85" s="12" t="str">
        <f>データ!CW6</f>
        <v>【56.80】</v>
      </c>
      <c r="L85" s="12" t="str">
        <f>データ!DH6</f>
        <v>【83.38】</v>
      </c>
      <c r="M85" s="12" t="str">
        <f>データ!DS6</f>
        <v>【19.84】</v>
      </c>
      <c r="N85" s="12" t="str">
        <f>データ!ED6</f>
        <v>【-】</v>
      </c>
      <c r="O85" s="12" t="str">
        <f>データ!EO6</f>
        <v>【-】</v>
      </c>
    </row>
  </sheetData>
  <sheetProtection algorithmName="SHA-512" hashValue="ke7IJN7J/uqQJ02rAZOf0plOLW55ji4/2sqoPHhY5tZ1fr+x5bvXYsRn2CmTFQupo8cRHOvwU+zzz6g8EuUsNQ==" saltValue="wi8MqrwxM5Qpzde7/TUbh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4" t="s">
        <v>52</v>
      </c>
      <c r="I3" s="75"/>
      <c r="J3" s="75"/>
      <c r="K3" s="75"/>
      <c r="L3" s="75"/>
      <c r="M3" s="75"/>
      <c r="N3" s="75"/>
      <c r="O3" s="75"/>
      <c r="P3" s="75"/>
      <c r="Q3" s="75"/>
      <c r="R3" s="75"/>
      <c r="S3" s="75"/>
      <c r="T3" s="75"/>
      <c r="U3" s="75"/>
      <c r="V3" s="75"/>
      <c r="W3" s="75"/>
      <c r="X3" s="76"/>
      <c r="Y3" s="80" t="s">
        <v>53</v>
      </c>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c r="DI3" s="73" t="s">
        <v>54</v>
      </c>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c r="EO3" s="73"/>
    </row>
    <row r="4" spans="1:148" x14ac:dyDescent="0.15">
      <c r="A4" s="14" t="s">
        <v>55</v>
      </c>
      <c r="B4" s="16"/>
      <c r="C4" s="16"/>
      <c r="D4" s="16"/>
      <c r="E4" s="16"/>
      <c r="F4" s="16"/>
      <c r="G4" s="16"/>
      <c r="H4" s="77"/>
      <c r="I4" s="78"/>
      <c r="J4" s="78"/>
      <c r="K4" s="78"/>
      <c r="L4" s="78"/>
      <c r="M4" s="78"/>
      <c r="N4" s="78"/>
      <c r="O4" s="78"/>
      <c r="P4" s="78"/>
      <c r="Q4" s="78"/>
      <c r="R4" s="78"/>
      <c r="S4" s="78"/>
      <c r="T4" s="78"/>
      <c r="U4" s="78"/>
      <c r="V4" s="78"/>
      <c r="W4" s="78"/>
      <c r="X4" s="79"/>
      <c r="Y4" s="73" t="s">
        <v>56</v>
      </c>
      <c r="Z4" s="73"/>
      <c r="AA4" s="73"/>
      <c r="AB4" s="73"/>
      <c r="AC4" s="73"/>
      <c r="AD4" s="73"/>
      <c r="AE4" s="73"/>
      <c r="AF4" s="73"/>
      <c r="AG4" s="73"/>
      <c r="AH4" s="73"/>
      <c r="AI4" s="73"/>
      <c r="AJ4" s="73" t="s">
        <v>57</v>
      </c>
      <c r="AK4" s="73"/>
      <c r="AL4" s="73"/>
      <c r="AM4" s="73"/>
      <c r="AN4" s="73"/>
      <c r="AO4" s="73"/>
      <c r="AP4" s="73"/>
      <c r="AQ4" s="73"/>
      <c r="AR4" s="73"/>
      <c r="AS4" s="73"/>
      <c r="AT4" s="73"/>
      <c r="AU4" s="73" t="s">
        <v>58</v>
      </c>
      <c r="AV4" s="73"/>
      <c r="AW4" s="73"/>
      <c r="AX4" s="73"/>
      <c r="AY4" s="73"/>
      <c r="AZ4" s="73"/>
      <c r="BA4" s="73"/>
      <c r="BB4" s="73"/>
      <c r="BC4" s="73"/>
      <c r="BD4" s="73"/>
      <c r="BE4" s="73"/>
      <c r="BF4" s="73" t="s">
        <v>59</v>
      </c>
      <c r="BG4" s="73"/>
      <c r="BH4" s="73"/>
      <c r="BI4" s="73"/>
      <c r="BJ4" s="73"/>
      <c r="BK4" s="73"/>
      <c r="BL4" s="73"/>
      <c r="BM4" s="73"/>
      <c r="BN4" s="73"/>
      <c r="BO4" s="73"/>
      <c r="BP4" s="73"/>
      <c r="BQ4" s="73" t="s">
        <v>60</v>
      </c>
      <c r="BR4" s="73"/>
      <c r="BS4" s="73"/>
      <c r="BT4" s="73"/>
      <c r="BU4" s="73"/>
      <c r="BV4" s="73"/>
      <c r="BW4" s="73"/>
      <c r="BX4" s="73"/>
      <c r="BY4" s="73"/>
      <c r="BZ4" s="73"/>
      <c r="CA4" s="73"/>
      <c r="CB4" s="73" t="s">
        <v>61</v>
      </c>
      <c r="CC4" s="73"/>
      <c r="CD4" s="73"/>
      <c r="CE4" s="73"/>
      <c r="CF4" s="73"/>
      <c r="CG4" s="73"/>
      <c r="CH4" s="73"/>
      <c r="CI4" s="73"/>
      <c r="CJ4" s="73"/>
      <c r="CK4" s="73"/>
      <c r="CL4" s="73"/>
      <c r="CM4" s="73" t="s">
        <v>62</v>
      </c>
      <c r="CN4" s="73"/>
      <c r="CO4" s="73"/>
      <c r="CP4" s="73"/>
      <c r="CQ4" s="73"/>
      <c r="CR4" s="73"/>
      <c r="CS4" s="73"/>
      <c r="CT4" s="73"/>
      <c r="CU4" s="73"/>
      <c r="CV4" s="73"/>
      <c r="CW4" s="73"/>
      <c r="CX4" s="73" t="s">
        <v>63</v>
      </c>
      <c r="CY4" s="73"/>
      <c r="CZ4" s="73"/>
      <c r="DA4" s="73"/>
      <c r="DB4" s="73"/>
      <c r="DC4" s="73"/>
      <c r="DD4" s="73"/>
      <c r="DE4" s="73"/>
      <c r="DF4" s="73"/>
      <c r="DG4" s="73"/>
      <c r="DH4" s="73"/>
      <c r="DI4" s="73" t="s">
        <v>64</v>
      </c>
      <c r="DJ4" s="73"/>
      <c r="DK4" s="73"/>
      <c r="DL4" s="73"/>
      <c r="DM4" s="73"/>
      <c r="DN4" s="73"/>
      <c r="DO4" s="73"/>
      <c r="DP4" s="73"/>
      <c r="DQ4" s="73"/>
      <c r="DR4" s="73"/>
      <c r="DS4" s="73"/>
      <c r="DT4" s="73" t="s">
        <v>65</v>
      </c>
      <c r="DU4" s="73"/>
      <c r="DV4" s="73"/>
      <c r="DW4" s="73"/>
      <c r="DX4" s="73"/>
      <c r="DY4" s="73"/>
      <c r="DZ4" s="73"/>
      <c r="EA4" s="73"/>
      <c r="EB4" s="73"/>
      <c r="EC4" s="73"/>
      <c r="ED4" s="73"/>
      <c r="EE4" s="73" t="s">
        <v>66</v>
      </c>
      <c r="EF4" s="73"/>
      <c r="EG4" s="73"/>
      <c r="EH4" s="73"/>
      <c r="EI4" s="73"/>
      <c r="EJ4" s="73"/>
      <c r="EK4" s="73"/>
      <c r="EL4" s="73"/>
      <c r="EM4" s="73"/>
      <c r="EN4" s="73"/>
      <c r="EO4" s="73"/>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62090</v>
      </c>
      <c r="D6" s="19">
        <f t="shared" si="3"/>
        <v>46</v>
      </c>
      <c r="E6" s="19">
        <f t="shared" si="3"/>
        <v>18</v>
      </c>
      <c r="F6" s="19">
        <f t="shared" si="3"/>
        <v>0</v>
      </c>
      <c r="G6" s="19">
        <f t="shared" si="3"/>
        <v>0</v>
      </c>
      <c r="H6" s="19" t="str">
        <f t="shared" si="3"/>
        <v>山形県　長井市</v>
      </c>
      <c r="I6" s="19" t="str">
        <f t="shared" si="3"/>
        <v>法適用</v>
      </c>
      <c r="J6" s="19" t="str">
        <f t="shared" si="3"/>
        <v>下水道事業</v>
      </c>
      <c r="K6" s="19" t="str">
        <f t="shared" si="3"/>
        <v>特定地域生活排水処理</v>
      </c>
      <c r="L6" s="19" t="str">
        <f t="shared" si="3"/>
        <v>K2</v>
      </c>
      <c r="M6" s="19" t="str">
        <f t="shared" si="3"/>
        <v>非設置</v>
      </c>
      <c r="N6" s="20" t="str">
        <f t="shared" si="3"/>
        <v>-</v>
      </c>
      <c r="O6" s="20">
        <f t="shared" si="3"/>
        <v>39.74</v>
      </c>
      <c r="P6" s="20">
        <f t="shared" si="3"/>
        <v>11.3</v>
      </c>
      <c r="Q6" s="20">
        <f t="shared" si="3"/>
        <v>100</v>
      </c>
      <c r="R6" s="20">
        <f t="shared" si="3"/>
        <v>5040</v>
      </c>
      <c r="S6" s="20">
        <f t="shared" si="3"/>
        <v>25786</v>
      </c>
      <c r="T6" s="20">
        <f t="shared" si="3"/>
        <v>214.67</v>
      </c>
      <c r="U6" s="20">
        <f t="shared" si="3"/>
        <v>120.12</v>
      </c>
      <c r="V6" s="20">
        <f t="shared" si="3"/>
        <v>2893</v>
      </c>
      <c r="W6" s="20">
        <f t="shared" si="3"/>
        <v>205.23</v>
      </c>
      <c r="X6" s="20">
        <f t="shared" si="3"/>
        <v>14.1</v>
      </c>
      <c r="Y6" s="21" t="str">
        <f>IF(Y7="",NA(),Y7)</f>
        <v>-</v>
      </c>
      <c r="Z6" s="21" t="str">
        <f t="shared" ref="Z6:AH6" si="4">IF(Z7="",NA(),Z7)</f>
        <v>-</v>
      </c>
      <c r="AA6" s="21" t="str">
        <f t="shared" si="4"/>
        <v>-</v>
      </c>
      <c r="AB6" s="21">
        <f t="shared" si="4"/>
        <v>99.84</v>
      </c>
      <c r="AC6" s="21">
        <f t="shared" si="4"/>
        <v>100.76</v>
      </c>
      <c r="AD6" s="21" t="str">
        <f t="shared" si="4"/>
        <v>-</v>
      </c>
      <c r="AE6" s="21" t="str">
        <f t="shared" si="4"/>
        <v>-</v>
      </c>
      <c r="AF6" s="21" t="str">
        <f t="shared" si="4"/>
        <v>-</v>
      </c>
      <c r="AG6" s="21">
        <f t="shared" si="4"/>
        <v>99.03</v>
      </c>
      <c r="AH6" s="21">
        <f t="shared" si="4"/>
        <v>100.41</v>
      </c>
      <c r="AI6" s="20" t="str">
        <f>IF(AI7="","",IF(AI7="-","【-】","【"&amp;SUBSTITUTE(TEXT(AI7,"#,##0.00"),"-","△")&amp;"】"))</f>
        <v>【98.81】</v>
      </c>
      <c r="AJ6" s="21" t="str">
        <f>IF(AJ7="",NA(),AJ7)</f>
        <v>-</v>
      </c>
      <c r="AK6" s="21" t="str">
        <f t="shared" ref="AK6:AS6" si="5">IF(AK7="",NA(),AK7)</f>
        <v>-</v>
      </c>
      <c r="AL6" s="21" t="str">
        <f t="shared" si="5"/>
        <v>-</v>
      </c>
      <c r="AM6" s="20">
        <f t="shared" si="5"/>
        <v>0</v>
      </c>
      <c r="AN6" s="20">
        <f t="shared" si="5"/>
        <v>0</v>
      </c>
      <c r="AO6" s="21" t="str">
        <f t="shared" si="5"/>
        <v>-</v>
      </c>
      <c r="AP6" s="21" t="str">
        <f t="shared" si="5"/>
        <v>-</v>
      </c>
      <c r="AQ6" s="21" t="str">
        <f t="shared" si="5"/>
        <v>-</v>
      </c>
      <c r="AR6" s="21">
        <f t="shared" si="5"/>
        <v>74.239999999999995</v>
      </c>
      <c r="AS6" s="21">
        <f t="shared" si="5"/>
        <v>83.92</v>
      </c>
      <c r="AT6" s="20" t="str">
        <f>IF(AT7="","",IF(AT7="-","【-】","【"&amp;SUBSTITUTE(TEXT(AT7,"#,##0.00"),"-","△")&amp;"】"))</f>
        <v>【102.81】</v>
      </c>
      <c r="AU6" s="21" t="str">
        <f>IF(AU7="",NA(),AU7)</f>
        <v>-</v>
      </c>
      <c r="AV6" s="21" t="str">
        <f t="shared" ref="AV6:BD6" si="6">IF(AV7="",NA(),AV7)</f>
        <v>-</v>
      </c>
      <c r="AW6" s="21" t="str">
        <f t="shared" si="6"/>
        <v>-</v>
      </c>
      <c r="AX6" s="21">
        <f t="shared" si="6"/>
        <v>36.26</v>
      </c>
      <c r="AY6" s="21">
        <f t="shared" si="6"/>
        <v>48.86</v>
      </c>
      <c r="AZ6" s="21" t="str">
        <f t="shared" si="6"/>
        <v>-</v>
      </c>
      <c r="BA6" s="21" t="str">
        <f t="shared" si="6"/>
        <v>-</v>
      </c>
      <c r="BB6" s="21" t="str">
        <f t="shared" si="6"/>
        <v>-</v>
      </c>
      <c r="BC6" s="21">
        <f t="shared" si="6"/>
        <v>100.47</v>
      </c>
      <c r="BD6" s="21">
        <f t="shared" si="6"/>
        <v>122.71</v>
      </c>
      <c r="BE6" s="20" t="str">
        <f>IF(BE7="","",IF(BE7="-","【-】","【"&amp;SUBSTITUTE(TEXT(BE7,"#,##0.00"),"-","△")&amp;"】"))</f>
        <v>【112.20】</v>
      </c>
      <c r="BF6" s="21" t="str">
        <f>IF(BF7="",NA(),BF7)</f>
        <v>-</v>
      </c>
      <c r="BG6" s="21" t="str">
        <f t="shared" ref="BG6:BO6" si="7">IF(BG7="",NA(),BG7)</f>
        <v>-</v>
      </c>
      <c r="BH6" s="21" t="str">
        <f t="shared" si="7"/>
        <v>-</v>
      </c>
      <c r="BI6" s="21">
        <f t="shared" si="7"/>
        <v>224</v>
      </c>
      <c r="BJ6" s="21">
        <f t="shared" si="7"/>
        <v>230.66</v>
      </c>
      <c r="BK6" s="21" t="str">
        <f t="shared" si="7"/>
        <v>-</v>
      </c>
      <c r="BL6" s="21" t="str">
        <f t="shared" si="7"/>
        <v>-</v>
      </c>
      <c r="BM6" s="21" t="str">
        <f t="shared" si="7"/>
        <v>-</v>
      </c>
      <c r="BN6" s="21">
        <f t="shared" si="7"/>
        <v>294.27</v>
      </c>
      <c r="BO6" s="21">
        <f t="shared" si="7"/>
        <v>294.08999999999997</v>
      </c>
      <c r="BP6" s="20" t="str">
        <f>IF(BP7="","",IF(BP7="-","【-】","【"&amp;SUBSTITUTE(TEXT(BP7,"#,##0.00"),"-","△")&amp;"】"))</f>
        <v>【310.14】</v>
      </c>
      <c r="BQ6" s="21" t="str">
        <f>IF(BQ7="",NA(),BQ7)</f>
        <v>-</v>
      </c>
      <c r="BR6" s="21" t="str">
        <f t="shared" ref="BR6:BZ6" si="8">IF(BR7="",NA(),BR7)</f>
        <v>-</v>
      </c>
      <c r="BS6" s="21" t="str">
        <f t="shared" si="8"/>
        <v>-</v>
      </c>
      <c r="BT6" s="21">
        <f t="shared" si="8"/>
        <v>96.64</v>
      </c>
      <c r="BU6" s="21">
        <f t="shared" si="8"/>
        <v>96.76</v>
      </c>
      <c r="BV6" s="21" t="str">
        <f t="shared" si="8"/>
        <v>-</v>
      </c>
      <c r="BW6" s="21" t="str">
        <f t="shared" si="8"/>
        <v>-</v>
      </c>
      <c r="BX6" s="21" t="str">
        <f t="shared" si="8"/>
        <v>-</v>
      </c>
      <c r="BY6" s="21">
        <f t="shared" si="8"/>
        <v>60.59</v>
      </c>
      <c r="BZ6" s="21">
        <f t="shared" si="8"/>
        <v>60</v>
      </c>
      <c r="CA6" s="20" t="str">
        <f>IF(CA7="","",IF(CA7="-","【-】","【"&amp;SUBSTITUTE(TEXT(CA7,"#,##0.00"),"-","△")&amp;"】"))</f>
        <v>【57.71】</v>
      </c>
      <c r="CB6" s="21" t="str">
        <f>IF(CB7="",NA(),CB7)</f>
        <v>-</v>
      </c>
      <c r="CC6" s="21" t="str">
        <f t="shared" ref="CC6:CK6" si="9">IF(CC7="",NA(),CC7)</f>
        <v>-</v>
      </c>
      <c r="CD6" s="21" t="str">
        <f t="shared" si="9"/>
        <v>-</v>
      </c>
      <c r="CE6" s="21">
        <f t="shared" si="9"/>
        <v>232.51</v>
      </c>
      <c r="CF6" s="21">
        <f t="shared" si="9"/>
        <v>233.63</v>
      </c>
      <c r="CG6" s="21" t="str">
        <f t="shared" si="9"/>
        <v>-</v>
      </c>
      <c r="CH6" s="21" t="str">
        <f t="shared" si="9"/>
        <v>-</v>
      </c>
      <c r="CI6" s="21" t="str">
        <f t="shared" si="9"/>
        <v>-</v>
      </c>
      <c r="CJ6" s="21">
        <f t="shared" si="9"/>
        <v>280.23</v>
      </c>
      <c r="CK6" s="21">
        <f t="shared" si="9"/>
        <v>282.70999999999998</v>
      </c>
      <c r="CL6" s="20" t="str">
        <f>IF(CL7="","",IF(CL7="-","【-】","【"&amp;SUBSTITUTE(TEXT(CL7,"#,##0.00"),"-","△")&amp;"】"))</f>
        <v>【286.17】</v>
      </c>
      <c r="CM6" s="21" t="str">
        <f>IF(CM7="",NA(),CM7)</f>
        <v>-</v>
      </c>
      <c r="CN6" s="21" t="str">
        <f t="shared" ref="CN6:CV6" si="10">IF(CN7="",NA(),CN7)</f>
        <v>-</v>
      </c>
      <c r="CO6" s="21" t="str">
        <f t="shared" si="10"/>
        <v>-</v>
      </c>
      <c r="CP6" s="21">
        <f t="shared" si="10"/>
        <v>63.74</v>
      </c>
      <c r="CQ6" s="21">
        <f t="shared" si="10"/>
        <v>63.28</v>
      </c>
      <c r="CR6" s="21" t="str">
        <f t="shared" si="10"/>
        <v>-</v>
      </c>
      <c r="CS6" s="21" t="str">
        <f t="shared" si="10"/>
        <v>-</v>
      </c>
      <c r="CT6" s="21" t="str">
        <f t="shared" si="10"/>
        <v>-</v>
      </c>
      <c r="CU6" s="21">
        <f t="shared" si="10"/>
        <v>58.19</v>
      </c>
      <c r="CV6" s="21">
        <f t="shared" si="10"/>
        <v>56.52</v>
      </c>
      <c r="CW6" s="20" t="str">
        <f>IF(CW7="","",IF(CW7="-","【-】","【"&amp;SUBSTITUTE(TEXT(CW7,"#,##0.00"),"-","△")&amp;"】"))</f>
        <v>【56.80】</v>
      </c>
      <c r="CX6" s="21" t="str">
        <f>IF(CX7="",NA(),CX7)</f>
        <v>-</v>
      </c>
      <c r="CY6" s="21" t="str">
        <f t="shared" ref="CY6:DG6" si="11">IF(CY7="",NA(),CY7)</f>
        <v>-</v>
      </c>
      <c r="CZ6" s="21" t="str">
        <f t="shared" si="11"/>
        <v>-</v>
      </c>
      <c r="DA6" s="21">
        <f t="shared" si="11"/>
        <v>100</v>
      </c>
      <c r="DB6" s="21">
        <f t="shared" si="11"/>
        <v>100</v>
      </c>
      <c r="DC6" s="21" t="str">
        <f t="shared" si="11"/>
        <v>-</v>
      </c>
      <c r="DD6" s="21" t="str">
        <f t="shared" si="11"/>
        <v>-</v>
      </c>
      <c r="DE6" s="21" t="str">
        <f t="shared" si="11"/>
        <v>-</v>
      </c>
      <c r="DF6" s="21">
        <f t="shared" si="11"/>
        <v>87.8</v>
      </c>
      <c r="DG6" s="21">
        <f t="shared" si="11"/>
        <v>88.43</v>
      </c>
      <c r="DH6" s="20" t="str">
        <f>IF(DH7="","",IF(DH7="-","【-】","【"&amp;SUBSTITUTE(TEXT(DH7,"#,##0.00"),"-","△")&amp;"】"))</f>
        <v>【83.38】</v>
      </c>
      <c r="DI6" s="21" t="str">
        <f>IF(DI7="",NA(),DI7)</f>
        <v>-</v>
      </c>
      <c r="DJ6" s="21" t="str">
        <f t="shared" ref="DJ6:DR6" si="12">IF(DJ7="",NA(),DJ7)</f>
        <v>-</v>
      </c>
      <c r="DK6" s="21" t="str">
        <f t="shared" si="12"/>
        <v>-</v>
      </c>
      <c r="DL6" s="21">
        <f t="shared" si="12"/>
        <v>4.13</v>
      </c>
      <c r="DM6" s="21">
        <f t="shared" si="12"/>
        <v>7.98</v>
      </c>
      <c r="DN6" s="21" t="str">
        <f t="shared" si="12"/>
        <v>-</v>
      </c>
      <c r="DO6" s="21" t="str">
        <f t="shared" si="12"/>
        <v>-</v>
      </c>
      <c r="DP6" s="21" t="str">
        <f t="shared" si="12"/>
        <v>-</v>
      </c>
      <c r="DQ6" s="21">
        <f t="shared" si="12"/>
        <v>15.74</v>
      </c>
      <c r="DR6" s="21">
        <f t="shared" si="12"/>
        <v>21.02</v>
      </c>
      <c r="DS6" s="20" t="str">
        <f>IF(DS7="","",IF(DS7="-","【-】","【"&amp;SUBSTITUTE(TEXT(DS7,"#,##0.00"),"-","△")&amp;"】"))</f>
        <v>【19.84】</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15">
      <c r="A7" s="14"/>
      <c r="B7" s="23">
        <v>2021</v>
      </c>
      <c r="C7" s="23">
        <v>62090</v>
      </c>
      <c r="D7" s="23">
        <v>46</v>
      </c>
      <c r="E7" s="23">
        <v>18</v>
      </c>
      <c r="F7" s="23">
        <v>0</v>
      </c>
      <c r="G7" s="23">
        <v>0</v>
      </c>
      <c r="H7" s="23" t="s">
        <v>96</v>
      </c>
      <c r="I7" s="23" t="s">
        <v>97</v>
      </c>
      <c r="J7" s="23" t="s">
        <v>98</v>
      </c>
      <c r="K7" s="23" t="s">
        <v>99</v>
      </c>
      <c r="L7" s="23" t="s">
        <v>100</v>
      </c>
      <c r="M7" s="23" t="s">
        <v>101</v>
      </c>
      <c r="N7" s="24" t="s">
        <v>102</v>
      </c>
      <c r="O7" s="24">
        <v>39.74</v>
      </c>
      <c r="P7" s="24">
        <v>11.3</v>
      </c>
      <c r="Q7" s="24">
        <v>100</v>
      </c>
      <c r="R7" s="24">
        <v>5040</v>
      </c>
      <c r="S7" s="24">
        <v>25786</v>
      </c>
      <c r="T7" s="24">
        <v>214.67</v>
      </c>
      <c r="U7" s="24">
        <v>120.12</v>
      </c>
      <c r="V7" s="24">
        <v>2893</v>
      </c>
      <c r="W7" s="24">
        <v>205.23</v>
      </c>
      <c r="X7" s="24">
        <v>14.1</v>
      </c>
      <c r="Y7" s="24" t="s">
        <v>102</v>
      </c>
      <c r="Z7" s="24" t="s">
        <v>102</v>
      </c>
      <c r="AA7" s="24" t="s">
        <v>102</v>
      </c>
      <c r="AB7" s="24">
        <v>99.84</v>
      </c>
      <c r="AC7" s="24">
        <v>100.76</v>
      </c>
      <c r="AD7" s="24" t="s">
        <v>102</v>
      </c>
      <c r="AE7" s="24" t="s">
        <v>102</v>
      </c>
      <c r="AF7" s="24" t="s">
        <v>102</v>
      </c>
      <c r="AG7" s="24">
        <v>99.03</v>
      </c>
      <c r="AH7" s="24">
        <v>100.41</v>
      </c>
      <c r="AI7" s="24">
        <v>98.81</v>
      </c>
      <c r="AJ7" s="24" t="s">
        <v>102</v>
      </c>
      <c r="AK7" s="24" t="s">
        <v>102</v>
      </c>
      <c r="AL7" s="24" t="s">
        <v>102</v>
      </c>
      <c r="AM7" s="24">
        <v>0</v>
      </c>
      <c r="AN7" s="24">
        <v>0</v>
      </c>
      <c r="AO7" s="24" t="s">
        <v>102</v>
      </c>
      <c r="AP7" s="24" t="s">
        <v>102</v>
      </c>
      <c r="AQ7" s="24" t="s">
        <v>102</v>
      </c>
      <c r="AR7" s="24">
        <v>74.239999999999995</v>
      </c>
      <c r="AS7" s="24">
        <v>83.92</v>
      </c>
      <c r="AT7" s="24">
        <v>102.81</v>
      </c>
      <c r="AU7" s="24" t="s">
        <v>102</v>
      </c>
      <c r="AV7" s="24" t="s">
        <v>102</v>
      </c>
      <c r="AW7" s="24" t="s">
        <v>102</v>
      </c>
      <c r="AX7" s="24">
        <v>36.26</v>
      </c>
      <c r="AY7" s="24">
        <v>48.86</v>
      </c>
      <c r="AZ7" s="24" t="s">
        <v>102</v>
      </c>
      <c r="BA7" s="24" t="s">
        <v>102</v>
      </c>
      <c r="BB7" s="24" t="s">
        <v>102</v>
      </c>
      <c r="BC7" s="24">
        <v>100.47</v>
      </c>
      <c r="BD7" s="24">
        <v>122.71</v>
      </c>
      <c r="BE7" s="24">
        <v>112.2</v>
      </c>
      <c r="BF7" s="24" t="s">
        <v>102</v>
      </c>
      <c r="BG7" s="24" t="s">
        <v>102</v>
      </c>
      <c r="BH7" s="24" t="s">
        <v>102</v>
      </c>
      <c r="BI7" s="24">
        <v>224</v>
      </c>
      <c r="BJ7" s="24">
        <v>230.66</v>
      </c>
      <c r="BK7" s="24" t="s">
        <v>102</v>
      </c>
      <c r="BL7" s="24" t="s">
        <v>102</v>
      </c>
      <c r="BM7" s="24" t="s">
        <v>102</v>
      </c>
      <c r="BN7" s="24">
        <v>294.27</v>
      </c>
      <c r="BO7" s="24">
        <v>294.08999999999997</v>
      </c>
      <c r="BP7" s="24">
        <v>310.14</v>
      </c>
      <c r="BQ7" s="24" t="s">
        <v>102</v>
      </c>
      <c r="BR7" s="24" t="s">
        <v>102</v>
      </c>
      <c r="BS7" s="24" t="s">
        <v>102</v>
      </c>
      <c r="BT7" s="24">
        <v>96.64</v>
      </c>
      <c r="BU7" s="24">
        <v>96.76</v>
      </c>
      <c r="BV7" s="24" t="s">
        <v>102</v>
      </c>
      <c r="BW7" s="24" t="s">
        <v>102</v>
      </c>
      <c r="BX7" s="24" t="s">
        <v>102</v>
      </c>
      <c r="BY7" s="24">
        <v>60.59</v>
      </c>
      <c r="BZ7" s="24">
        <v>60</v>
      </c>
      <c r="CA7" s="24">
        <v>57.71</v>
      </c>
      <c r="CB7" s="24" t="s">
        <v>102</v>
      </c>
      <c r="CC7" s="24" t="s">
        <v>102</v>
      </c>
      <c r="CD7" s="24" t="s">
        <v>102</v>
      </c>
      <c r="CE7" s="24">
        <v>232.51</v>
      </c>
      <c r="CF7" s="24">
        <v>233.63</v>
      </c>
      <c r="CG7" s="24" t="s">
        <v>102</v>
      </c>
      <c r="CH7" s="24" t="s">
        <v>102</v>
      </c>
      <c r="CI7" s="24" t="s">
        <v>102</v>
      </c>
      <c r="CJ7" s="24">
        <v>280.23</v>
      </c>
      <c r="CK7" s="24">
        <v>282.70999999999998</v>
      </c>
      <c r="CL7" s="24">
        <v>286.17</v>
      </c>
      <c r="CM7" s="24" t="s">
        <v>102</v>
      </c>
      <c r="CN7" s="24" t="s">
        <v>102</v>
      </c>
      <c r="CO7" s="24" t="s">
        <v>102</v>
      </c>
      <c r="CP7" s="24">
        <v>63.74</v>
      </c>
      <c r="CQ7" s="24">
        <v>63.28</v>
      </c>
      <c r="CR7" s="24" t="s">
        <v>102</v>
      </c>
      <c r="CS7" s="24" t="s">
        <v>102</v>
      </c>
      <c r="CT7" s="24" t="s">
        <v>102</v>
      </c>
      <c r="CU7" s="24">
        <v>58.19</v>
      </c>
      <c r="CV7" s="24">
        <v>56.52</v>
      </c>
      <c r="CW7" s="24">
        <v>56.8</v>
      </c>
      <c r="CX7" s="24" t="s">
        <v>102</v>
      </c>
      <c r="CY7" s="24" t="s">
        <v>102</v>
      </c>
      <c r="CZ7" s="24" t="s">
        <v>102</v>
      </c>
      <c r="DA7" s="24">
        <v>100</v>
      </c>
      <c r="DB7" s="24">
        <v>100</v>
      </c>
      <c r="DC7" s="24" t="s">
        <v>102</v>
      </c>
      <c r="DD7" s="24" t="s">
        <v>102</v>
      </c>
      <c r="DE7" s="24" t="s">
        <v>102</v>
      </c>
      <c r="DF7" s="24">
        <v>87.8</v>
      </c>
      <c r="DG7" s="24">
        <v>88.43</v>
      </c>
      <c r="DH7" s="24">
        <v>83.38</v>
      </c>
      <c r="DI7" s="24" t="s">
        <v>102</v>
      </c>
      <c r="DJ7" s="24" t="s">
        <v>102</v>
      </c>
      <c r="DK7" s="24" t="s">
        <v>102</v>
      </c>
      <c r="DL7" s="24">
        <v>4.13</v>
      </c>
      <c r="DM7" s="24">
        <v>7.98</v>
      </c>
      <c r="DN7" s="24" t="s">
        <v>102</v>
      </c>
      <c r="DO7" s="24" t="s">
        <v>102</v>
      </c>
      <c r="DP7" s="24" t="s">
        <v>102</v>
      </c>
      <c r="DQ7" s="24">
        <v>15.74</v>
      </c>
      <c r="DR7" s="24">
        <v>21.02</v>
      </c>
      <c r="DS7" s="24">
        <v>19.84</v>
      </c>
      <c r="DT7" s="24" t="s">
        <v>102</v>
      </c>
      <c r="DU7" s="24" t="s">
        <v>102</v>
      </c>
      <c r="DV7" s="24" t="s">
        <v>102</v>
      </c>
      <c r="DW7" s="24" t="s">
        <v>102</v>
      </c>
      <c r="DX7" s="24" t="s">
        <v>102</v>
      </c>
      <c r="DY7" s="24" t="s">
        <v>102</v>
      </c>
      <c r="DZ7" s="24" t="s">
        <v>102</v>
      </c>
      <c r="EA7" s="24" t="s">
        <v>102</v>
      </c>
      <c r="EB7" s="24" t="s">
        <v>102</v>
      </c>
      <c r="EC7" s="24" t="s">
        <v>102</v>
      </c>
      <c r="ED7" s="24" t="s">
        <v>102</v>
      </c>
      <c r="EE7" s="24" t="s">
        <v>102</v>
      </c>
      <c r="EF7" s="24" t="s">
        <v>102</v>
      </c>
      <c r="EG7" s="24" t="s">
        <v>102</v>
      </c>
      <c r="EH7" s="24" t="s">
        <v>102</v>
      </c>
      <c r="EI7" s="24" t="s">
        <v>102</v>
      </c>
      <c r="EJ7" s="24" t="s">
        <v>102</v>
      </c>
      <c r="EK7" s="24" t="s">
        <v>102</v>
      </c>
      <c r="EL7" s="24" t="s">
        <v>102</v>
      </c>
      <c r="EM7" s="24" t="s">
        <v>102</v>
      </c>
      <c r="EN7" s="24" t="s">
        <v>102</v>
      </c>
      <c r="EO7" s="24" t="s">
        <v>102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111</v>
      </c>
      <c r="D13" t="s">
        <v>112</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L4101-sui-115 </cp:lastModifiedBy>
  <cp:lastPrinted>2023-01-13T06:23:32Z</cp:lastPrinted>
  <dcterms:created xsi:type="dcterms:W3CDTF">2022-12-01T01:40:41Z</dcterms:created>
  <dcterms:modified xsi:type="dcterms:W3CDTF">2023-01-17T04:31:16Z</dcterms:modified>
  <cp:category/>
</cp:coreProperties>
</file>