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R03\"/>
    </mc:Choice>
  </mc:AlternateContent>
  <workbookProtection workbookAlgorithmName="SHA-512" workbookHashValue="QoGkgYvArqijUxdONuSSuUQpOAQt0KwqYcKfu1byBxi4RctKby/4xwh/mqP+wDGz8zG/fgHRe2IKVRJ4K4pEkw==" workbookSaltValue="SaVoE18ivUfkbFOEzQsym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W8" i="4"/>
  <c r="P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<sst xmlns="http://schemas.openxmlformats.org/spreadsheetml/2006/main" count="297" uniqueCount="116">
  <si>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</si>
  <si>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</si>
  <si>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</si>
  <si>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</si>
  <si>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</si>
  <si>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</si>
  <si>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</si>
  <si>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</si>
  <si>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</si>
  <si>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</si>
  <si>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</si>
  <si>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</si>
  <si>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</si>
  <si>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</si>
  <si>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</si>
  <si>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</si>
  <si>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</si>
  <si>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</si>
  <si>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</si>
  <si>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</si>
  <si>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</si>
  <si>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</si>
  <si>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</si>
  <si>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</si>
  <si>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</si>
  <si>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</si>
  <si>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</si>
  <si>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</si>
  <si>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</si>
  <si>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</si>
  <si>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</si>
  <si>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</si>
  <si>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</si>
  <si>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</si>
  <si>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</si>
  <si>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</si>
  <si>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</si>
  <si>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</si>
  <si>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</si>
  <si>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</si>
  <si>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</si>
  <si>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</si>
  <si>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</si>
  <si>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</si>
  <si>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</si>
  <si>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</si>
  <si>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</si>
  <si>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</si>
  <si>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</si>
  <si>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</si>
  <si>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</si>
  <si>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</si>
  <si>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</si>
  <si>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</si>
  <si>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</si>
  <si>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</si>
  <si>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</si>
  <si>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</si>
  <si>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</si>
  <si>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</si>
  <si>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</si>
  <si>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</si>
  <si>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</si>
  <si>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</si>
  <si>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</si>
  <si>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</si>
  <si>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</si>
  <si>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</si>
  <si>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</si>
  <si>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</si>
  <si>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</si>
  <si>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</si>
  <si>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</si>
  <si>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</si>
  <si>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</si>
  <si>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</si>
  <si>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</si>
  <si>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</si>
  <si>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</si>
  <si>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</si>
  <si>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</si>
  <si>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</si>
  <si>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</si>
  <si>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</si>
  <si>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</si>
  <si>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</si>
  <si>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</si>
  <si>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</si>
  <si>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</si>
  <si>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</si>
  <si>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</si>
  <si>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</si>
  <si>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</si>
  <si>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</si>
  <si>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</si>
  <si>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</si>
  <si>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</si>
  <si>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</si>
  <si>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</si>
  <si>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</si>
  <si>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</si>
  <si>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</si>
  <si>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</si>
  <si>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</si>
  <si>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</si>
  <si>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</si>
  <si>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</si>
  <si>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</si>
  <si>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</si>
  <si>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</si>
  <si>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</si>
  <si>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</si>
  <si>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</si>
  <si>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</si>
  <si>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業集落排水事業は終了しているため、新規の整備は無いものの、過去の元利償還金が大きな負担になっており、一般会計からの繰入金がなければ成り立たない経営状況にある。今後は元利償還金が下がるが、より一層の支出の抑制、収入の増を図り、繰入金を減少させていく。
　施設の修繕・更新等は、機能強化対策に沿って、財政状況を考慮しながら進めていく。
　収入については、現在の料金体系は戸数、世帯人数制だが、今後は従量制への移行及び料金改定を行い経営の健全化へ取り組んでいく。</t>
    <rPh sb="4" eb="6">
      <t>ノウギョウ</t>
    </rPh>
    <rPh sb="6" eb="8">
      <t>シュウラク</t>
    </rPh>
    <rPh sb="8" eb="10">
      <t>ハイスイ</t>
    </rPh>
    <rPh sb="10" eb="12">
      <t>ジギョウ</t>
    </rPh>
    <rPh sb="22" eb="24">
      <t>シンキ</t>
    </rPh>
    <rPh sb="25" eb="27">
      <t>セイビ</t>
    </rPh>
    <rPh sb="28" eb="29">
      <t>ナ</t>
    </rPh>
    <rPh sb="142" eb="144">
      <t>キノウ</t>
    </rPh>
    <rPh sb="144" eb="146">
      <t>キョウカ</t>
    </rPh>
    <rPh sb="146" eb="148">
      <t>タイサク</t>
    </rPh>
    <rPh sb="180" eb="182">
      <t>ゲンザイ</t>
    </rPh>
    <rPh sb="195" eb="196">
      <t>セイ</t>
    </rPh>
    <rPh sb="199" eb="201">
      <t>コンゴ</t>
    </rPh>
    <rPh sb="216" eb="217">
      <t>オコナ</t>
    </rPh>
    <rPh sb="218" eb="220">
      <t>ケイエイ</t>
    </rPh>
    <rPh sb="221" eb="224">
      <t>ケンゼンカ</t>
    </rPh>
    <rPh sb="225" eb="226">
      <t>ト</t>
    </rPh>
    <rPh sb="227" eb="228">
      <t>ク</t>
    </rPh>
    <phoneticPr fontId="16"/>
  </si>
  <si>
    <t>①収益的収支比率②累積欠損金比率
　一見経営状況は良好だが、一般会計からの繰入金に依存している状況にあり、今後も経営改善に向けて取り組んでいく必要がある。
③流動比率
　1年以内に支払うべき企業債償還金多くなっており類似団体より低くなっている。新たな企業債の発行についても抑えていく必要がある。
④企業債残高対事業規模比率
　企業債については原則一般会計の負担としているため表示がありませんが、今後も機能強化対策事業等の修繕・更新が見込まれることから、経費削減の取り組みを強化していく。
⑤経費回収率
　類似団体の平均より高いが料金設定が程度類似団体より高く、汚水処理費の経費削減も抑制されていると思われる。しかしながら100％を下回っているため料金改定を視野に入れるとともに、より費用の削減に取り組む必要がある。
⑥汚水処理原価　
　汚水処理費が抑制されているため類似団体より低くなっている。今後も経費削減に向けた取り組みを強化していかなければならない。
⑦施設利用率
　施設利用率は、類似団体平均と比べ高いが、より適切な施設規模になるようにダウンサイジング等の検討が必要になってくる。
⑧水洗化率
　水洗化率は、類似団体平均と比べ高く、地域内のほとんどの住民が接続している状況にあるが、未接続者への働きかけを引き続き行う。</t>
    <rPh sb="9" eb="11">
      <t>ルイセキ</t>
    </rPh>
    <rPh sb="11" eb="13">
      <t>ケッソン</t>
    </rPh>
    <rPh sb="13" eb="14">
      <t>キン</t>
    </rPh>
    <rPh sb="14" eb="16">
      <t>ヒリツ</t>
    </rPh>
    <rPh sb="18" eb="20">
      <t>イッケン</t>
    </rPh>
    <rPh sb="20" eb="22">
      <t>ケイエイ</t>
    </rPh>
    <rPh sb="22" eb="24">
      <t>ジョウキョウ</t>
    </rPh>
    <rPh sb="25" eb="27">
      <t>リョウコウ</t>
    </rPh>
    <rPh sb="197" eb="199">
      <t>コンゴ</t>
    </rPh>
    <rPh sb="200" eb="202">
      <t>キノウ</t>
    </rPh>
    <rPh sb="202" eb="204">
      <t>キョウカ</t>
    </rPh>
    <rPh sb="204" eb="206">
      <t>タイサク</t>
    </rPh>
    <rPh sb="206" eb="208">
      <t>ジギョウ</t>
    </rPh>
    <rPh sb="208" eb="209">
      <t>トウ</t>
    </rPh>
    <rPh sb="252" eb="254">
      <t>ルイジ</t>
    </rPh>
    <rPh sb="254" eb="256">
      <t>ダンタイ</t>
    </rPh>
    <rPh sb="257" eb="259">
      <t>ヘイキン</t>
    </rPh>
    <rPh sb="261" eb="262">
      <t>タカ</t>
    </rPh>
    <rPh sb="264" eb="266">
      <t>リョウキン</t>
    </rPh>
    <rPh sb="266" eb="268">
      <t>セッテイ</t>
    </rPh>
    <rPh sb="269" eb="271">
      <t>テイド</t>
    </rPh>
    <rPh sb="271" eb="275">
      <t>ルイジダンタイ</t>
    </rPh>
    <rPh sb="277" eb="278">
      <t>タカ</t>
    </rPh>
    <rPh sb="280" eb="285">
      <t>オスイショリヒ</t>
    </rPh>
    <rPh sb="286" eb="290">
      <t>ケイヒサクゲン</t>
    </rPh>
    <rPh sb="291" eb="293">
      <t>ヨクセイ</t>
    </rPh>
    <rPh sb="299" eb="300">
      <t>オモ</t>
    </rPh>
    <rPh sb="315" eb="317">
      <t>シタマワ</t>
    </rPh>
    <rPh sb="368" eb="373">
      <t>オスイショリヒ</t>
    </rPh>
    <rPh sb="374" eb="376">
      <t>ヨクセイ</t>
    </rPh>
    <rPh sb="383" eb="387">
      <t>ルイジダンタイ</t>
    </rPh>
    <rPh sb="389" eb="390">
      <t>ヒク</t>
    </rPh>
    <rPh sb="397" eb="399">
      <t>コンゴ</t>
    </rPh>
    <rPh sb="400" eb="402">
      <t>ケイヒ</t>
    </rPh>
    <rPh sb="520" eb="522">
      <t>チイキ</t>
    </rPh>
    <rPh sb="522" eb="523">
      <t>ナイ</t>
    </rPh>
    <rPh sb="529" eb="531">
      <t>ジュウミン</t>
    </rPh>
    <rPh sb="532" eb="534">
      <t>セツゾク</t>
    </rPh>
    <rPh sb="538" eb="540">
      <t>ジョウキョウ</t>
    </rPh>
    <rPh sb="545" eb="548">
      <t>ミセツゾク</t>
    </rPh>
    <rPh sb="548" eb="549">
      <t>シャ</t>
    </rPh>
    <rPh sb="551" eb="552">
      <t>ハタラ</t>
    </rPh>
    <rPh sb="556" eb="557">
      <t>ヒ</t>
    </rPh>
    <rPh sb="558" eb="559">
      <t>ツヅ</t>
    </rPh>
    <rPh sb="560" eb="561">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</si>
</sst>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55E-468E-96C4-7461927F287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B55E-468E-96C4-7461927F287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67.5</c:v>
                </c:pt>
                <c:pt idx="4">
                  <c:v>72.16</c:v>
                </c:pt>
              </c:numCache>
            </c:numRef>
          </c:val>
          <c:extLst>
            <c:ext xmlns:c16="http://schemas.microsoft.com/office/drawing/2014/chart" uri="{C3380CC4-5D6E-409C-BE32-E72D297353CC}">
              <c16:uniqueId val="{00000000-199F-4A5F-BFFB-D568E7A99D7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199F-4A5F-BFFB-D568E7A99D7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91.63</c:v>
                </c:pt>
                <c:pt idx="4">
                  <c:v>92.49</c:v>
                </c:pt>
              </c:numCache>
            </c:numRef>
          </c:val>
          <c:extLst>
            <c:ext xmlns:c16="http://schemas.microsoft.com/office/drawing/2014/chart" uri="{C3380CC4-5D6E-409C-BE32-E72D297353CC}">
              <c16:uniqueId val="{00000000-AB58-4901-90F7-37D3FFB3491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AB58-4901-90F7-37D3FFB3491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102.32</c:v>
                </c:pt>
                <c:pt idx="4">
                  <c:v>103.29</c:v>
                </c:pt>
              </c:numCache>
            </c:numRef>
          </c:val>
          <c:extLst>
            <c:ext xmlns:c16="http://schemas.microsoft.com/office/drawing/2014/chart" uri="{C3380CC4-5D6E-409C-BE32-E72D297353CC}">
              <c16:uniqueId val="{00000000-F4B1-4DC8-A522-8AD9730B045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F4B1-4DC8-A522-8AD9730B045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4.18</c:v>
                </c:pt>
                <c:pt idx="4">
                  <c:v>8.23</c:v>
                </c:pt>
              </c:numCache>
            </c:numRef>
          </c:val>
          <c:extLst>
            <c:ext xmlns:c16="http://schemas.microsoft.com/office/drawing/2014/chart" uri="{C3380CC4-5D6E-409C-BE32-E72D297353CC}">
              <c16:uniqueId val="{00000000-FD96-420B-B25F-21E5EF4F0C7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FD96-420B-B25F-21E5EF4F0C7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E9B-44DF-B9E6-52901AACF5A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9E9B-44DF-B9E6-52901AACF5A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85E-4BE6-AB7E-EB954CA134B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E85E-4BE6-AB7E-EB954CA134B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17.38</c:v>
                </c:pt>
                <c:pt idx="4">
                  <c:v>26.73</c:v>
                </c:pt>
              </c:numCache>
            </c:numRef>
          </c:val>
          <c:extLst>
            <c:ext xmlns:c16="http://schemas.microsoft.com/office/drawing/2014/chart" uri="{C3380CC4-5D6E-409C-BE32-E72D297353CC}">
              <c16:uniqueId val="{00000000-91E5-433F-9ECD-826AE67612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91E5-433F-9ECD-826AE67612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DFA-434B-9A64-18476501BAB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5DFA-434B-9A64-18476501BAB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80.319999999999993</c:v>
                </c:pt>
                <c:pt idx="4">
                  <c:v>85.58</c:v>
                </c:pt>
              </c:numCache>
            </c:numRef>
          </c:val>
          <c:extLst>
            <c:ext xmlns:c16="http://schemas.microsoft.com/office/drawing/2014/chart" uri="{C3380CC4-5D6E-409C-BE32-E72D297353CC}">
              <c16:uniqueId val="{00000000-206D-4B62-9CC1-360A519A05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206D-4B62-9CC1-360A519A05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162.66999999999999</c:v>
                </c:pt>
                <c:pt idx="4">
                  <c:v>150</c:v>
                </c:pt>
              </c:numCache>
            </c:numRef>
          </c:val>
          <c:extLst>
            <c:ext xmlns:c16="http://schemas.microsoft.com/office/drawing/2014/chart" uri="{C3380CC4-5D6E-409C-BE32-E72D297353CC}">
              <c16:uniqueId val="{00000000-95E5-4CDF-B239-11F92CA8EC1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95E5-4CDF-B239-11F92CA8EC1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U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村山市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22652</v>
      </c>
      <c r="AM8" s="37"/>
      <c r="AN8" s="37"/>
      <c r="AO8" s="37"/>
      <c r="AP8" s="37"/>
      <c r="AQ8" s="37"/>
      <c r="AR8" s="37"/>
      <c r="AS8" s="37"/>
      <c r="AT8" s="38">
        <f>データ!T6</f>
        <v>196.98</v>
      </c>
      <c r="AU8" s="38"/>
      <c r="AV8" s="38"/>
      <c r="AW8" s="38"/>
      <c r="AX8" s="38"/>
      <c r="AY8" s="38"/>
      <c r="AZ8" s="38"/>
      <c r="BA8" s="38"/>
      <c r="BB8" s="38">
        <f>データ!U6</f>
        <v>115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68.62</v>
      </c>
      <c r="J10" s="38"/>
      <c r="K10" s="38"/>
      <c r="L10" s="38"/>
      <c r="M10" s="38"/>
      <c r="N10" s="38"/>
      <c r="O10" s="38"/>
      <c r="P10" s="38">
        <f>データ!P6</f>
        <v>5.2</v>
      </c>
      <c r="Q10" s="38"/>
      <c r="R10" s="38"/>
      <c r="S10" s="38"/>
      <c r="T10" s="38"/>
      <c r="U10" s="38"/>
      <c r="V10" s="38"/>
      <c r="W10" s="38">
        <f>データ!Q6</f>
        <v>57.79</v>
      </c>
      <c r="X10" s="38"/>
      <c r="Y10" s="38"/>
      <c r="Z10" s="38"/>
      <c r="AA10" s="38"/>
      <c r="AB10" s="38"/>
      <c r="AC10" s="38"/>
      <c r="AD10" s="37">
        <f>データ!R6</f>
        <v>2860</v>
      </c>
      <c r="AE10" s="37"/>
      <c r="AF10" s="37"/>
      <c r="AG10" s="37"/>
      <c r="AH10" s="37"/>
      <c r="AI10" s="37"/>
      <c r="AJ10" s="37"/>
      <c r="AK10" s="2"/>
      <c r="AL10" s="37">
        <f>データ!V6</f>
        <v>1171</v>
      </c>
      <c r="AM10" s="37"/>
      <c r="AN10" s="37"/>
      <c r="AO10" s="37"/>
      <c r="AP10" s="37"/>
      <c r="AQ10" s="37"/>
      <c r="AR10" s="37"/>
      <c r="AS10" s="37"/>
      <c r="AT10" s="38">
        <f>データ!W6</f>
        <v>1.03</v>
      </c>
      <c r="AU10" s="38"/>
      <c r="AV10" s="38"/>
      <c r="AW10" s="38"/>
      <c r="AX10" s="38"/>
      <c r="AY10" s="38"/>
      <c r="AZ10" s="38"/>
      <c r="BA10" s="38"/>
      <c r="BB10" s="38">
        <f>データ!X6</f>
        <v>1136.8900000000001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115</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IU2eopP1m0NHzufMa0Nu370uImfzVl01C5viDYNVX4Odf+KuGLMEZg68dq9hIjJvFXT2JS0xyfoAjN475d8DwA==" saltValue="dYxL3MRrKUscnhCvThJhN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62081</v>
      </c>
      <c r="D6" s="19">
        <f t="shared" si="3"/>
        <v>46</v>
      </c>
      <c r="E6" s="19">
        <f t="shared" si="3"/>
        <v>17</v>
      </c>
      <c r="F6" s="19">
        <f t="shared" si="3"/>
        <v>5</v>
      </c>
      <c r="G6" s="19">
        <f t="shared" si="3"/>
        <v>0</v>
      </c>
      <c r="H6" s="19" t="str">
        <f t="shared" si="3"/>
        <v>山形県　村山市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68.62</v>
      </c>
      <c r="P6" s="20">
        <f t="shared" si="3"/>
        <v>5.2</v>
      </c>
      <c r="Q6" s="20">
        <f t="shared" si="3"/>
        <v>57.79</v>
      </c>
      <c r="R6" s="20">
        <f t="shared" si="3"/>
        <v>2860</v>
      </c>
      <c r="S6" s="20">
        <f t="shared" si="3"/>
        <v>22652</v>
      </c>
      <c r="T6" s="20">
        <f t="shared" si="3"/>
        <v>196.98</v>
      </c>
      <c r="U6" s="20">
        <f t="shared" si="3"/>
        <v>115</v>
      </c>
      <c r="V6" s="20">
        <f t="shared" si="3"/>
        <v>1171</v>
      </c>
      <c r="W6" s="20">
        <f t="shared" si="3"/>
        <v>1.03</v>
      </c>
      <c r="X6" s="20">
        <f t="shared" si="3"/>
        <v>1136.8900000000001</v>
      </c>
      <c r="Y6" s="21" t="str">
        <f>IF(Y7="",NA(),Y7)</f>
        <v>-</v>
      </c>
      <c r="Z6" s="21" t="str">
        <f t="shared" ref="Z6:AH6" si="4">IF(Z7="",NA(),Z7)</f>
        <v>-</v>
      </c>
      <c r="AA6" s="21" t="str">
        <f t="shared" si="4"/>
        <v>-</v>
      </c>
      <c r="AB6" s="21">
        <f t="shared" si="4"/>
        <v>102.32</v>
      </c>
      <c r="AC6" s="21">
        <f t="shared" si="4"/>
        <v>103.29</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17.38</v>
      </c>
      <c r="AY6" s="21">
        <f t="shared" si="6"/>
        <v>26.73</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80.319999999999993</v>
      </c>
      <c r="BU6" s="21">
        <f t="shared" si="8"/>
        <v>85.58</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162.66999999999999</v>
      </c>
      <c r="CF6" s="21">
        <f t="shared" si="9"/>
        <v>150</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67.5</v>
      </c>
      <c r="CQ6" s="21">
        <f t="shared" si="10"/>
        <v>72.16</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91.63</v>
      </c>
      <c r="DB6" s="21">
        <f t="shared" si="11"/>
        <v>92.49</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4.18</v>
      </c>
      <c r="DM6" s="21">
        <f t="shared" si="12"/>
        <v>8.23</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62081</v>
      </c>
      <c r="D7" s="23">
        <v>46</v>
      </c>
      <c r="E7" s="23">
        <v>17</v>
      </c>
      <c r="F7" s="23">
        <v>5</v>
      </c>
      <c r="G7" s="23">
        <v>0</v>
      </c>
      <c r="H7" s="23" t="s">
        <v>96</v>
      </c>
      <c r="I7" s="23" t="s">
        <v>97</v>
      </c>
      <c r="J7" s="23" t="s">
        <v>98</v>
      </c>
      <c r="K7" s="23" t="s">
        <v>99</v>
      </c>
      <c r="L7" s="23" t="s">
        <v>100</v>
      </c>
      <c r="M7" s="23" t="s">
        <v>101</v>
      </c>
      <c r="N7" s="24" t="s">
        <v>102</v>
      </c>
      <c r="O7" s="24">
        <v>68.62</v>
      </c>
      <c r="P7" s="24">
        <v>5.2</v>
      </c>
      <c r="Q7" s="24">
        <v>57.79</v>
      </c>
      <c r="R7" s="24">
        <v>2860</v>
      </c>
      <c r="S7" s="24">
        <v>22652</v>
      </c>
      <c r="T7" s="24">
        <v>196.98</v>
      </c>
      <c r="U7" s="24">
        <v>115</v>
      </c>
      <c r="V7" s="24">
        <v>1171</v>
      </c>
      <c r="W7" s="24">
        <v>1.03</v>
      </c>
      <c r="X7" s="24">
        <v>1136.8900000000001</v>
      </c>
      <c r="Y7" s="24" t="s">
        <v>102</v>
      </c>
      <c r="Z7" s="24" t="s">
        <v>102</v>
      </c>
      <c r="AA7" s="24" t="s">
        <v>102</v>
      </c>
      <c r="AB7" s="24">
        <v>102.32</v>
      </c>
      <c r="AC7" s="24">
        <v>103.29</v>
      </c>
      <c r="AD7" s="24" t="s">
        <v>102</v>
      </c>
      <c r="AE7" s="24" t="s">
        <v>102</v>
      </c>
      <c r="AF7" s="24" t="s">
        <v>102</v>
      </c>
      <c r="AG7" s="24">
        <v>106.37</v>
      </c>
      <c r="AH7" s="24">
        <v>106.07</v>
      </c>
      <c r="AI7" s="24">
        <v>104.16</v>
      </c>
      <c r="AJ7" s="24" t="s">
        <v>102</v>
      </c>
      <c r="AK7" s="24" t="s">
        <v>102</v>
      </c>
      <c r="AL7" s="24" t="s">
        <v>102</v>
      </c>
      <c r="AM7" s="24">
        <v>0</v>
      </c>
      <c r="AN7" s="24">
        <v>0</v>
      </c>
      <c r="AO7" s="24" t="s">
        <v>102</v>
      </c>
      <c r="AP7" s="24" t="s">
        <v>102</v>
      </c>
      <c r="AQ7" s="24" t="s">
        <v>102</v>
      </c>
      <c r="AR7" s="24">
        <v>139.02000000000001</v>
      </c>
      <c r="AS7" s="24">
        <v>132.04</v>
      </c>
      <c r="AT7" s="24">
        <v>128.22999999999999</v>
      </c>
      <c r="AU7" s="24" t="s">
        <v>102</v>
      </c>
      <c r="AV7" s="24" t="s">
        <v>102</v>
      </c>
      <c r="AW7" s="24" t="s">
        <v>102</v>
      </c>
      <c r="AX7" s="24">
        <v>17.38</v>
      </c>
      <c r="AY7" s="24">
        <v>26.73</v>
      </c>
      <c r="AZ7" s="24" t="s">
        <v>102</v>
      </c>
      <c r="BA7" s="24" t="s">
        <v>102</v>
      </c>
      <c r="BB7" s="24" t="s">
        <v>102</v>
      </c>
      <c r="BC7" s="24">
        <v>29.13</v>
      </c>
      <c r="BD7" s="24">
        <v>35.69</v>
      </c>
      <c r="BE7" s="24">
        <v>34.770000000000003</v>
      </c>
      <c r="BF7" s="24" t="s">
        <v>102</v>
      </c>
      <c r="BG7" s="24" t="s">
        <v>102</v>
      </c>
      <c r="BH7" s="24" t="s">
        <v>102</v>
      </c>
      <c r="BI7" s="24">
        <v>0</v>
      </c>
      <c r="BJ7" s="24">
        <v>0</v>
      </c>
      <c r="BK7" s="24" t="s">
        <v>102</v>
      </c>
      <c r="BL7" s="24" t="s">
        <v>102</v>
      </c>
      <c r="BM7" s="24" t="s">
        <v>102</v>
      </c>
      <c r="BN7" s="24">
        <v>867.83</v>
      </c>
      <c r="BO7" s="24">
        <v>791.76</v>
      </c>
      <c r="BP7" s="24">
        <v>786.37</v>
      </c>
      <c r="BQ7" s="24" t="s">
        <v>102</v>
      </c>
      <c r="BR7" s="24" t="s">
        <v>102</v>
      </c>
      <c r="BS7" s="24" t="s">
        <v>102</v>
      </c>
      <c r="BT7" s="24">
        <v>80.319999999999993</v>
      </c>
      <c r="BU7" s="24">
        <v>85.58</v>
      </c>
      <c r="BV7" s="24" t="s">
        <v>102</v>
      </c>
      <c r="BW7" s="24" t="s">
        <v>102</v>
      </c>
      <c r="BX7" s="24" t="s">
        <v>102</v>
      </c>
      <c r="BY7" s="24">
        <v>57.08</v>
      </c>
      <c r="BZ7" s="24">
        <v>56.26</v>
      </c>
      <c r="CA7" s="24">
        <v>60.65</v>
      </c>
      <c r="CB7" s="24" t="s">
        <v>102</v>
      </c>
      <c r="CC7" s="24" t="s">
        <v>102</v>
      </c>
      <c r="CD7" s="24" t="s">
        <v>102</v>
      </c>
      <c r="CE7" s="24">
        <v>162.66999999999999</v>
      </c>
      <c r="CF7" s="24">
        <v>150</v>
      </c>
      <c r="CG7" s="24" t="s">
        <v>102</v>
      </c>
      <c r="CH7" s="24" t="s">
        <v>102</v>
      </c>
      <c r="CI7" s="24" t="s">
        <v>102</v>
      </c>
      <c r="CJ7" s="24">
        <v>274.99</v>
      </c>
      <c r="CK7" s="24">
        <v>282.08999999999997</v>
      </c>
      <c r="CL7" s="24">
        <v>256.97000000000003</v>
      </c>
      <c r="CM7" s="24" t="s">
        <v>102</v>
      </c>
      <c r="CN7" s="24" t="s">
        <v>102</v>
      </c>
      <c r="CO7" s="24" t="s">
        <v>102</v>
      </c>
      <c r="CP7" s="24">
        <v>67.5</v>
      </c>
      <c r="CQ7" s="24">
        <v>72.16</v>
      </c>
      <c r="CR7" s="24" t="s">
        <v>102</v>
      </c>
      <c r="CS7" s="24" t="s">
        <v>102</v>
      </c>
      <c r="CT7" s="24" t="s">
        <v>102</v>
      </c>
      <c r="CU7" s="24">
        <v>54.83</v>
      </c>
      <c r="CV7" s="24">
        <v>66.53</v>
      </c>
      <c r="CW7" s="24">
        <v>61.14</v>
      </c>
      <c r="CX7" s="24" t="s">
        <v>102</v>
      </c>
      <c r="CY7" s="24" t="s">
        <v>102</v>
      </c>
      <c r="CZ7" s="24" t="s">
        <v>102</v>
      </c>
      <c r="DA7" s="24">
        <v>91.63</v>
      </c>
      <c r="DB7" s="24">
        <v>92.49</v>
      </c>
      <c r="DC7" s="24" t="s">
        <v>102</v>
      </c>
      <c r="DD7" s="24" t="s">
        <v>102</v>
      </c>
      <c r="DE7" s="24" t="s">
        <v>102</v>
      </c>
      <c r="DF7" s="24">
        <v>84.7</v>
      </c>
      <c r="DG7" s="24">
        <v>84.67</v>
      </c>
      <c r="DH7" s="24">
        <v>86.91</v>
      </c>
      <c r="DI7" s="24" t="s">
        <v>102</v>
      </c>
      <c r="DJ7" s="24" t="s">
        <v>102</v>
      </c>
      <c r="DK7" s="24" t="s">
        <v>102</v>
      </c>
      <c r="DL7" s="24">
        <v>4.18</v>
      </c>
      <c r="DM7" s="24">
        <v>8.23</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大沼 誠司</cp:lastModifiedBy>
  <dcterms:created xsi:type="dcterms:W3CDTF">2023-01-12T23:42:55Z</dcterms:created>
  <dcterms:modified xsi:type="dcterms:W3CDTF">2023-01-20T05:40:35Z</dcterms:modified>
  <cp:category/>
</cp:coreProperties>
</file>