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pref.yamagata.jp\engei\R08園芸振興（共有）\703 燃油価格高騰対策事業\01 事業計画申請\02 支援者へ\県の募集かけるときの様式データ\"/>
    </mc:Choice>
  </mc:AlternateContent>
  <xr:revisionPtr revIDLastSave="0" documentId="13_ncr:1_{E9E1206E-3D5D-4F97-BD56-32CB3D59B884}"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１別紙１" sheetId="2" r:id="rId2"/>
    <sheet name="様式７号" sheetId="7" r:id="rId3"/>
    <sheet name="様式７号添付" sheetId="6" r:id="rId4"/>
    <sheet name="マスタ" sheetId="8" state="hidden" r:id="rId5"/>
  </sheets>
  <definedNames>
    <definedName name="_xlnm.Print_Area" localSheetId="0">様式１!$A$1:$I$21</definedName>
    <definedName name="_xlnm.Print_Area" localSheetId="1">様式１別紙１!$A$1:$H$35</definedName>
    <definedName name="_xlnm.Print_Area" localSheetId="2">様式７号!$A$1:$G$63</definedName>
    <definedName name="_xlnm.Print_Area" localSheetId="3">様式７号添付!$A$1:$J$41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H22" i="6" s="1"/>
  <c r="F21" i="6"/>
  <c r="H21" i="6" s="1"/>
  <c r="F20" i="6"/>
  <c r="H20" i="6" s="1"/>
  <c r="F19" i="6"/>
  <c r="H19" i="6" s="1"/>
  <c r="F18" i="6"/>
  <c r="H18" i="6"/>
  <c r="B16" i="2"/>
  <c r="B15" i="2"/>
  <c r="A16" i="2"/>
  <c r="A15" i="2"/>
  <c r="F13" i="6"/>
  <c r="H13" i="6" s="1"/>
  <c r="F8" i="2"/>
  <c r="F12" i="6" l="1"/>
  <c r="H12" i="6" s="1"/>
  <c r="F14" i="6"/>
  <c r="H14" i="6" s="1"/>
  <c r="F15" i="6"/>
  <c r="H15" i="6" s="1"/>
  <c r="F16" i="6"/>
  <c r="H16" i="6" s="1"/>
  <c r="F17" i="6"/>
  <c r="H17" i="6" s="1"/>
  <c r="F11" i="6"/>
  <c r="H11" i="6" s="1"/>
  <c r="G25" i="6" l="1"/>
  <c r="D24" i="7" s="1"/>
  <c r="G34" i="6"/>
  <c r="D33" i="7" s="1"/>
  <c r="G23" i="6"/>
  <c r="J10" i="2"/>
  <c r="A12" i="2" l="1"/>
  <c r="A30" i="2" s="1"/>
  <c r="A13" i="2"/>
  <c r="A31" i="2" s="1"/>
  <c r="A14" i="2"/>
  <c r="A32" i="2" s="1"/>
  <c r="A33" i="2"/>
  <c r="A34" i="2"/>
  <c r="A11" i="2"/>
  <c r="A29" i="2" s="1"/>
  <c r="E12" i="2"/>
  <c r="E13" i="2"/>
  <c r="E14" i="2"/>
  <c r="E15" i="2"/>
  <c r="E16" i="2"/>
  <c r="B12" i="2"/>
  <c r="B13" i="2"/>
  <c r="B14" i="2"/>
  <c r="D12" i="2"/>
  <c r="D13" i="2"/>
  <c r="D14" i="2"/>
  <c r="D15" i="2"/>
  <c r="D16" i="2"/>
  <c r="E11" i="2"/>
  <c r="D11" i="2"/>
  <c r="B11" i="2"/>
  <c r="G8" i="2"/>
  <c r="A5" i="6"/>
  <c r="D5" i="7"/>
  <c r="D10" i="7"/>
  <c r="D9" i="7"/>
  <c r="C2" i="8"/>
  <c r="C3" i="8"/>
  <c r="C4" i="8"/>
  <c r="C5" i="8"/>
  <c r="C6" i="8"/>
  <c r="C7" i="8"/>
  <c r="C8" i="8"/>
  <c r="C9" i="8"/>
  <c r="C10" i="8"/>
  <c r="C11" i="8"/>
  <c r="C12" i="8"/>
  <c r="C13" i="8"/>
  <c r="C14" i="8"/>
  <c r="C15" i="8"/>
  <c r="C16" i="8"/>
  <c r="C1" i="8"/>
  <c r="F15" i="2" l="1"/>
  <c r="G15" i="2" s="1"/>
  <c r="H23" i="6"/>
  <c r="F41" i="7" s="1"/>
  <c r="F14" i="2"/>
  <c r="G14" i="2" s="1"/>
  <c r="G38" i="6"/>
  <c r="F12" i="2"/>
  <c r="G12" i="2" s="1"/>
  <c r="H31" i="6"/>
  <c r="F49" i="7" s="1"/>
  <c r="H28" i="6"/>
  <c r="F46" i="7" s="1"/>
  <c r="H32" i="6"/>
  <c r="F50" i="7" s="1"/>
  <c r="H36" i="6"/>
  <c r="F54" i="7" s="1"/>
  <c r="H35" i="6"/>
  <c r="F53" i="7" s="1"/>
  <c r="H29" i="6"/>
  <c r="F47" i="7" s="1"/>
  <c r="H33" i="6"/>
  <c r="F51" i="7" s="1"/>
  <c r="H37" i="6"/>
  <c r="F55" i="7" s="1"/>
  <c r="H27" i="6"/>
  <c r="F45" i="7" s="1"/>
  <c r="H30" i="6"/>
  <c r="F48" i="7" s="1"/>
  <c r="H34" i="6"/>
  <c r="F52" i="7" s="1"/>
  <c r="H38" i="6"/>
  <c r="F56" i="7" s="1"/>
  <c r="G24" i="6"/>
  <c r="G29" i="6"/>
  <c r="G30" i="6"/>
  <c r="G28" i="6"/>
  <c r="G31" i="6"/>
  <c r="G35" i="6"/>
  <c r="D43" i="7"/>
  <c r="G32" i="6"/>
  <c r="G36" i="6"/>
  <c r="G26" i="6"/>
  <c r="G33" i="6"/>
  <c r="G37" i="6"/>
  <c r="G27" i="6"/>
  <c r="D52" i="7"/>
  <c r="D30" i="7" l="1"/>
  <c r="D49" i="7" s="1"/>
  <c r="D36" i="7"/>
  <c r="D55" i="7" s="1"/>
  <c r="D32" i="7"/>
  <c r="D51" i="7" s="1"/>
  <c r="D25" i="7"/>
  <c r="D44" i="7" s="1"/>
  <c r="D28" i="7"/>
  <c r="D47" i="7" s="1"/>
  <c r="D34" i="7"/>
  <c r="D53" i="7" s="1"/>
  <c r="D26" i="7"/>
  <c r="D45" i="7" s="1"/>
  <c r="D27" i="7"/>
  <c r="D46" i="7" s="1"/>
  <c r="D29" i="7"/>
  <c r="D48" i="7" s="1"/>
  <c r="D37" i="7"/>
  <c r="D56" i="7" s="1"/>
  <c r="D35" i="7"/>
  <c r="D54" i="7" s="1"/>
  <c r="D23" i="7"/>
  <c r="D42" i="7" s="1"/>
  <c r="D31" i="7"/>
  <c r="D50" i="7" s="1"/>
  <c r="F16" i="2"/>
  <c r="G16" i="2" s="1"/>
  <c r="F13" i="2"/>
  <c r="G13" i="2" s="1"/>
  <c r="H24" i="6"/>
  <c r="F11" i="2"/>
  <c r="G11" i="2" s="1"/>
  <c r="G42" i="6"/>
  <c r="D22" i="7"/>
  <c r="D41" i="7" s="1"/>
  <c r="H26" i="6"/>
  <c r="F44" i="7" s="1"/>
  <c r="H25" i="6"/>
  <c r="F43" i="7" s="1"/>
  <c r="F42" i="7" l="1"/>
  <c r="D57" i="7" s="1"/>
  <c r="H42" i="6"/>
  <c r="G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8" authorId="0" shapeId="0" xr:uid="{00000000-0006-0000-0100-000001000000}">
      <text>
        <r>
          <rPr>
            <b/>
            <sz val="12"/>
            <color indexed="81"/>
            <rFont val="MS P ゴシック"/>
            <family val="3"/>
            <charset val="128"/>
          </rPr>
          <t>user:</t>
        </r>
        <r>
          <rPr>
            <sz val="12"/>
            <color indexed="81"/>
            <rFont val="MS P ゴシック"/>
            <family val="3"/>
            <charset val="128"/>
          </rPr>
          <t xml:space="preserve">
今年度セーフティネットに加入する期間を選択してください。</t>
        </r>
      </text>
    </comment>
    <comment ref="E8" authorId="0" shapeId="0" xr:uid="{00000000-0006-0000-0100-000002000000}">
      <text>
        <r>
          <rPr>
            <b/>
            <sz val="11"/>
            <color indexed="81"/>
            <rFont val="MS P ゴシック"/>
            <family val="3"/>
            <charset val="128"/>
          </rPr>
          <t>user:</t>
        </r>
        <r>
          <rPr>
            <sz val="11"/>
            <color indexed="81"/>
            <rFont val="MS P ゴシック"/>
            <family val="3"/>
            <charset val="128"/>
          </rPr>
          <t xml:space="preserve">
今年度セーフティネットに加入する期間を選択してください。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yamagata</author>
  </authors>
  <commentList>
    <comment ref="D8" authorId="0" shapeId="0" xr:uid="{F9AB3B02-37E6-4D29-A07B-B16416550DE4}">
      <text>
        <r>
          <rPr>
            <b/>
            <sz val="9"/>
            <color indexed="81"/>
            <rFont val="MS P ゴシック"/>
            <family val="3"/>
            <charset val="128"/>
          </rPr>
          <t xml:space="preserve">様式２号
５．施設園芸セーフティネット構築事業への加入
●　施設園芸セーフティネットの積立方式
と一致させてください。
</t>
        </r>
      </text>
    </comment>
    <comment ref="E8" authorId="0" shapeId="0" xr:uid="{2479AC26-0F0E-42C6-A582-E525D0354EEE}">
      <text>
        <r>
          <rPr>
            <b/>
            <sz val="9"/>
            <color indexed="81"/>
            <rFont val="MS P ゴシック"/>
            <family val="3"/>
            <charset val="128"/>
          </rPr>
          <t>様式２号
５．施設園芸セーフティネット構築事業への加入
●　施設園芸セーフティネットの積立方式
と一致させてください。</t>
        </r>
      </text>
    </comment>
    <comment ref="G8" authorId="0" shapeId="0" xr:uid="{00D47C0E-9CCC-4B43-AF31-FDB5BD47EEFF}">
      <text>
        <r>
          <rPr>
            <b/>
            <sz val="9"/>
            <color indexed="81"/>
            <rFont val="MS P ゴシック"/>
            <family val="3"/>
            <charset val="128"/>
          </rPr>
          <t>様式２号
５．施設園芸セーフティネット構築事業への加入
●　施設園芸セーフティネットの対象となる燃料購入予定数量（L）
の数値と一致させてください。</t>
        </r>
      </text>
    </comment>
    <comment ref="H8" authorId="0" shapeId="0" xr:uid="{27A56EEA-54A7-4E9D-A0F2-A9B2C453E049}">
      <text>
        <r>
          <rPr>
            <b/>
            <sz val="9"/>
            <color indexed="81"/>
            <rFont val="MS P ゴシック"/>
            <family val="3"/>
            <charset val="128"/>
          </rPr>
          <t>様式２号
５．施設園芸セーフティネット構築事業への加入
●   積立予定額
の数値と一致するか確認してください。</t>
        </r>
      </text>
    </comment>
    <comment ref="I8" authorId="0" shapeId="0" xr:uid="{30797647-7F99-46A6-9C71-E62C93362A99}">
      <text>
        <r>
          <rPr>
            <b/>
            <sz val="9"/>
            <color indexed="81"/>
            <rFont val="MS P ゴシック"/>
            <family val="3"/>
            <charset val="128"/>
          </rPr>
          <t>様式２号
５．施設園芸セーフティネット構築事業への加入
●　積立金の分割納付について
と一致させてください。</t>
        </r>
      </text>
    </comment>
  </commentList>
</comments>
</file>

<file path=xl/sharedStrings.xml><?xml version="1.0" encoding="utf-8"?>
<sst xmlns="http://schemas.openxmlformats.org/spreadsheetml/2006/main" count="237" uniqueCount="155">
  <si>
    <t>（農業者組織）</t>
  </si>
  <si>
    <t>別紙様式第１号（第６条第１項関係）</t>
    <phoneticPr fontId="1"/>
  </si>
  <si>
    <t>山形県農業再生協議会会長　殿</t>
    <phoneticPr fontId="1"/>
  </si>
  <si>
    <t>（農業者組織）</t>
    <phoneticPr fontId="1"/>
  </si>
  <si>
    <t>名称及び代表者の氏名</t>
    <phoneticPr fontId="1"/>
  </si>
  <si>
    <t>記</t>
    <phoneticPr fontId="1"/>
  </si>
  <si>
    <t>１　施設園芸等燃料価格高騰対策事業実施計画書：別紙１</t>
    <phoneticPr fontId="1"/>
  </si>
  <si>
    <t>２　省エネルギー等対策推進計画：別紙２</t>
    <phoneticPr fontId="1"/>
  </si>
  <si>
    <t>番　　　号</t>
    <phoneticPr fontId="1"/>
  </si>
  <si>
    <t>　　　</t>
    <phoneticPr fontId="1"/>
  </si>
  <si>
    <t>施設園芸等燃料価格高騰対策事業実施計画及び省エネルギー等対策推進計画</t>
    <phoneticPr fontId="1"/>
  </si>
  <si>
    <t>の（変更）承認申請について</t>
    <phoneticPr fontId="1"/>
  </si>
  <si>
    <t>策定主体名：</t>
  </si>
  <si>
    <t>実施期間</t>
  </si>
  <si>
    <t>施設園芸セーフティネット構築事業実施計画</t>
  </si>
  <si>
    <t>対象期間</t>
  </si>
  <si>
    <t>（セーフティネット申込者の内訳）</t>
  </si>
  <si>
    <t>番号</t>
  </si>
  <si>
    <t>氏名</t>
  </si>
  <si>
    <t>備考</t>
  </si>
  <si>
    <t>継続</t>
  </si>
  <si>
    <t>合　計</t>
  </si>
  <si>
    <t>（注）前事業年度から継続加入している申込者については、備考欄に「継続」と記入する。</t>
  </si>
  <si>
    <t>（注）申請数が多い場合等は、本表を別葉とする。</t>
  </si>
  <si>
    <t>添付資料</t>
  </si>
  <si>
    <t>１　組織の会則（規約）、役員名簿（農業協同組合(連合会)の場合は添付を省略できる）</t>
  </si>
  <si>
    <t>２　事業参加者の一覧（下の様式を参考に作成）</t>
  </si>
  <si>
    <t>＜事業参加者の一覧＞</t>
  </si>
  <si>
    <t>住所</t>
  </si>
  <si>
    <t>ｾｰﾌﾃｨﾈｯﾄ事業申請(○×)</t>
  </si>
  <si>
    <t>（別紙１）</t>
    <phoneticPr fontId="1"/>
  </si>
  <si>
    <t>※事業年度は７月～翌６月。</t>
    <phoneticPr fontId="1"/>
  </si>
  <si>
    <t>※番号は事業参加者の通し番号とし、（セーフティネット申込者の内訳）の番号と連動させること。</t>
  </si>
  <si>
    <t>翌6月</t>
  </si>
  <si>
    <t>10月</t>
    <phoneticPr fontId="1"/>
  </si>
  <si>
    <t>～</t>
  </si>
  <si>
    <t>灯油</t>
  </si>
  <si>
    <t>灯油</t>
    <phoneticPr fontId="1"/>
  </si>
  <si>
    <t>補助金所要見込額(円)</t>
    <phoneticPr fontId="1"/>
  </si>
  <si>
    <t>Ａ重油</t>
  </si>
  <si>
    <t>ＬＰガス</t>
  </si>
  <si>
    <t>ＬＮＧ</t>
  </si>
  <si>
    <t>氏　名</t>
  </si>
  <si>
    <t>円</t>
  </si>
  <si>
    <t>選択肢（積立方式）</t>
  </si>
  <si>
    <t>油種等</t>
  </si>
  <si>
    <t>単価</t>
  </si>
  <si>
    <t>燃料購入予定数量</t>
  </si>
  <si>
    <t>住　所</t>
  </si>
  <si>
    <t>合　　計</t>
  </si>
  <si>
    <t>燃料補填積立金額※（円）</t>
  </si>
  <si>
    <t>（注）番号は、参加構成員ごとの整理番号とする。</t>
  </si>
  <si>
    <t>（別紙様式第７号に添付）</t>
  </si>
  <si>
    <t>別紙</t>
  </si>
  <si>
    <t>２　参加構成員ごとの内訳</t>
  </si>
  <si>
    <t>対象燃料購入数量（リットル）</t>
  </si>
  <si>
    <t>（注）※は、「燃料購入予定数量×積立単価（円/ﾘｯﾄﾙ）×1/2」で算出する（農家積立分）。切り捨てにより100円単位で記載する。</t>
  </si>
  <si>
    <t>（注）分割納付を希望する参加構成員は「○」を、希望しない場合は「×」を記載する。</t>
  </si>
  <si>
    <t>対象期間(　年　月～　年　月分)</t>
  </si>
  <si>
    <t>山形県農業再生協議会会長　殿　</t>
  </si>
  <si>
    <t>　※契約済みの場合は、積立契約完了通知の契約管理番号を記載</t>
  </si>
  <si>
    <t>２．対象数量（施設園芸用燃料価格差補塡金の対象となる燃料購入予定数量）</t>
  </si>
  <si>
    <t>３．燃料補塡積立の金額</t>
  </si>
  <si>
    <t>選択された単価</t>
  </si>
  <si>
    <t>＊積立の金額は、参加構成員ごとに計算結果を切り捨てにより100円単位としたものです。</t>
  </si>
  <si>
    <t>【燃料購入数量等設定における留意事項】</t>
  </si>
  <si>
    <t>・燃料購入数量の設定に関する証拠書類の提出を求めた場合は、必ず提出してください。提出がない場合には、燃料購入数量が設定できない場合があります。</t>
  </si>
  <si>
    <t>・当協議会から指示があった場合には、指定月の燃料の購入数量を領収書、納品書等の写しを添付して速やかに報告してください。</t>
  </si>
  <si>
    <t>・燃料購入数量等が設定されましたらお知らせしますので、燃料補塡積立金必要額を納入してください。</t>
  </si>
  <si>
    <t>○  契約管理番号　　　　　　　　　　　　　</t>
    <phoneticPr fontId="1"/>
  </si>
  <si>
    <t>計</t>
    <phoneticPr fontId="1"/>
  </si>
  <si>
    <t>×1/2＝</t>
    <phoneticPr fontId="1"/>
  </si>
  <si>
    <t>円</t>
    <phoneticPr fontId="1"/>
  </si>
  <si>
    <t>１　参加構成員数</t>
    <phoneticPr fontId="1"/>
  </si>
  <si>
    <t>名</t>
    <phoneticPr fontId="1"/>
  </si>
  <si>
    <t>Ａ重油</t>
    <phoneticPr fontId="1"/>
  </si>
  <si>
    <t>灯油</t>
    <phoneticPr fontId="1"/>
  </si>
  <si>
    <t>ＬＰガス</t>
    <phoneticPr fontId="1"/>
  </si>
  <si>
    <t>ＬＮＧ</t>
    <phoneticPr fontId="1"/>
  </si>
  <si>
    <t>Ａ重油</t>
    <phoneticPr fontId="1"/>
  </si>
  <si>
    <t>ＬＰガス</t>
    <phoneticPr fontId="1"/>
  </si>
  <si>
    <t>ＬＮＧ</t>
    <phoneticPr fontId="1"/>
  </si>
  <si>
    <t>分割
納付</t>
    <phoneticPr fontId="1"/>
  </si>
  <si>
    <t>燃料価格の115％相当までの高騰に備え積み立て</t>
    <phoneticPr fontId="1"/>
  </si>
  <si>
    <t>燃料価格の130％相当までの高騰に備え積み立て</t>
    <phoneticPr fontId="1"/>
  </si>
  <si>
    <t>燃料価格の150％相当までの高騰に備え積み立て</t>
    <phoneticPr fontId="1"/>
  </si>
  <si>
    <t>燃料価格の170％相当までの高騰に備え積み立て</t>
    <phoneticPr fontId="1"/>
  </si>
  <si>
    <t>１．対象期間</t>
    <phoneticPr fontId="1"/>
  </si>
  <si>
    <t>　なお、参加構成員ごとの燃料購入数量等の内訳は別紙のとおりです。</t>
    <phoneticPr fontId="1"/>
  </si>
  <si>
    <r>
      <t xml:space="preserve">選択肢
</t>
    </r>
    <r>
      <rPr>
        <sz val="6"/>
        <color theme="1"/>
        <rFont val="ＭＳ ゴシック"/>
        <family val="3"/>
        <charset val="128"/>
      </rPr>
      <t>･115％
･130％
･150％
･170％</t>
    </r>
    <phoneticPr fontId="1"/>
  </si>
  <si>
    <r>
      <t xml:space="preserve">油種等
</t>
    </r>
    <r>
      <rPr>
        <sz val="6"/>
        <color theme="1"/>
        <rFont val="ＭＳ ゴシック"/>
        <family val="3"/>
        <charset val="128"/>
      </rPr>
      <t>･Ａ重油
･灯油
･ＬＰガス
･ＬＮＧ</t>
    </r>
    <phoneticPr fontId="1"/>
  </si>
  <si>
    <t>燃料別</t>
    <rPh sb="0" eb="3">
      <t>ネンリョウベツ</t>
    </rPh>
    <phoneticPr fontId="1"/>
  </si>
  <si>
    <t>11月</t>
  </si>
  <si>
    <t>12月</t>
  </si>
  <si>
    <t>1月</t>
  </si>
  <si>
    <t>2月</t>
  </si>
  <si>
    <t>3月</t>
  </si>
  <si>
    <t>4月</t>
  </si>
  <si>
    <t>5月</t>
  </si>
  <si>
    <t>翌1月</t>
  </si>
  <si>
    <t>翌2月</t>
  </si>
  <si>
    <t>翌3月</t>
  </si>
  <si>
    <t>翌4月</t>
  </si>
  <si>
    <t>翌5月</t>
  </si>
  <si>
    <t>農協</t>
    <rPh sb="0" eb="2">
      <t>ノウキョウ</t>
    </rPh>
    <phoneticPr fontId="1"/>
  </si>
  <si>
    <t>○</t>
    <phoneticPr fontId="1"/>
  </si>
  <si>
    <t>×</t>
    <phoneticPr fontId="1"/>
  </si>
  <si>
    <t>別紙様式第７号（第14条第１項関係）</t>
    <phoneticPr fontId="1"/>
  </si>
  <si>
    <t>令和８年　月　日</t>
    <rPh sb="0" eb="2">
      <t>レイワ</t>
    </rPh>
    <phoneticPr fontId="1"/>
  </si>
  <si>
    <t>　山形県農業再生施設園芸等協議会燃料価格高騰対策業務方法書（平成25年５月10日付け山形県農業再生協議会作成）第６条第１項の規定に基づき、下記により事業実施計画及び省エネルギー推進計画を作成（変更）したので、関係書類を添えて承認を申請する。</t>
    <rPh sb="16" eb="18">
      <t>ネンリョウ</t>
    </rPh>
    <phoneticPr fontId="1"/>
  </si>
  <si>
    <t>R８事業年度</t>
    <phoneticPr fontId="1"/>
  </si>
  <si>
    <t>R８年７月～R９年６月</t>
    <phoneticPr fontId="1"/>
  </si>
  <si>
    <t>施設園芸用燃料購入数量等設定申込書（令和８事業年度）</t>
    <phoneticPr fontId="1"/>
  </si>
  <si>
    <t>　令和８事業年度の施設園芸用燃料価格差補塡金の対象となる燃料購入数量等の設定を以下のとおり申し込みます。</t>
    <phoneticPr fontId="1"/>
  </si>
  <si>
    <t>施設園芸用燃料購入数量等設定の内訳（令和８事業年度）</t>
    <phoneticPr fontId="1"/>
  </si>
  <si>
    <t>８事業年度</t>
    <phoneticPr fontId="1"/>
  </si>
  <si>
    <t>15.0円/L</t>
    <phoneticPr fontId="1"/>
  </si>
  <si>
    <t>15.9円/L</t>
    <phoneticPr fontId="1"/>
  </si>
  <si>
    <t>19.7円/㎏</t>
    <phoneticPr fontId="1"/>
  </si>
  <si>
    <t>12.1円/㎥</t>
    <phoneticPr fontId="1"/>
  </si>
  <si>
    <t>30.1円/L</t>
    <phoneticPr fontId="1"/>
  </si>
  <si>
    <t>31.9円/L</t>
    <phoneticPr fontId="1"/>
  </si>
  <si>
    <t>39.3円/㎏</t>
    <phoneticPr fontId="1"/>
  </si>
  <si>
    <t>24.2円/㎥</t>
    <phoneticPr fontId="1"/>
  </si>
  <si>
    <t>50.1円/L</t>
    <phoneticPr fontId="1"/>
  </si>
  <si>
    <t>53.1円/L</t>
    <phoneticPr fontId="1"/>
  </si>
  <si>
    <t>65.6円/㎏</t>
    <phoneticPr fontId="1"/>
  </si>
  <si>
    <t>40.3円/㎥</t>
    <phoneticPr fontId="1"/>
  </si>
  <si>
    <t>70.1円/L</t>
    <phoneticPr fontId="1"/>
  </si>
  <si>
    <t>74.3円/L</t>
    <phoneticPr fontId="1"/>
  </si>
  <si>
    <t>91.8円/㎏</t>
    <phoneticPr fontId="1"/>
  </si>
  <si>
    <t>56.4円/㎥</t>
    <phoneticPr fontId="1"/>
  </si>
  <si>
    <t>Ａ重油  （15.0円）×数量設定申込書の数量（　</t>
    <phoneticPr fontId="1"/>
  </si>
  <si>
    <t>灯　油  （15.9円）×数量設定申込書の数量（</t>
    <phoneticPr fontId="1"/>
  </si>
  <si>
    <t>Ａ重油  （30.1円）×数量設定申込書の数量（</t>
    <phoneticPr fontId="1"/>
  </si>
  <si>
    <t>灯　油  （31.9円）×数量設定申込書の数量（</t>
    <phoneticPr fontId="1"/>
  </si>
  <si>
    <t>Ａ重油  （50.1円）×数量設定申込書の数量（</t>
    <phoneticPr fontId="1"/>
  </si>
  <si>
    <t>灯　油  （53.1円）×数量設定申込書の数量（</t>
    <phoneticPr fontId="1"/>
  </si>
  <si>
    <t>Ａ重油  （70.1円）×数量設定申込書の数量（</t>
    <phoneticPr fontId="1"/>
  </si>
  <si>
    <t>灯　油  （74.3円）×数量設定申込書の数量（</t>
    <phoneticPr fontId="1"/>
  </si>
  <si>
    <t>ＬＰガス（19.7円）×数量設定申込書の数量（</t>
    <phoneticPr fontId="1"/>
  </si>
  <si>
    <t>ＬＮＧ  （12.1円）×数量設定申込書の数量（</t>
    <phoneticPr fontId="1"/>
  </si>
  <si>
    <t>ＬＰガス（39.3円）×数量設定申込書の数量（</t>
    <phoneticPr fontId="1"/>
  </si>
  <si>
    <t>ＬＮＧ  （24.2円）×数量設定申込書の数量（</t>
    <phoneticPr fontId="1"/>
  </si>
  <si>
    <t>ＬＰガス（65.6円）×数量設定申込書の数量（</t>
    <phoneticPr fontId="1"/>
  </si>
  <si>
    <t>ＬＮＧ  （40.3円）×数量設定申込書の数量（</t>
    <phoneticPr fontId="1"/>
  </si>
  <si>
    <t>ＬＰガス（91.8円）×数量設定申込書の数量（</t>
    <phoneticPr fontId="1"/>
  </si>
  <si>
    <t>ＬＮＧ  （56.4円）×数量設定申込書の数量（</t>
    <phoneticPr fontId="1"/>
  </si>
  <si>
    <t>施設園芸等燃料価格高騰対策事業実施計画書</t>
    <rPh sb="5" eb="7">
      <t>ネンリョウ</t>
    </rPh>
    <phoneticPr fontId="1"/>
  </si>
  <si>
    <t xml:space="preserve">住　              所 </t>
    <phoneticPr fontId="1"/>
  </si>
  <si>
    <t>燃料購入予定数量（ﾘｯﾄﾙ）</t>
    <rPh sb="0" eb="2">
      <t>ネンリョウ</t>
    </rPh>
    <phoneticPr fontId="1"/>
  </si>
  <si>
    <t>燃料補填積立予定額（円）※</t>
    <rPh sb="0" eb="2">
      <t>ネンリョウ</t>
    </rPh>
    <phoneticPr fontId="1"/>
  </si>
  <si>
    <t>（注）※は、「燃料購入予定数量(ﾘｯﾄﾙ)×積立単価(円/ﾘｯﾄﾙ)×1/2」で算出（農家積立分）。</t>
    <rPh sb="8" eb="9">
      <t>リョウ</t>
    </rPh>
    <phoneticPr fontId="1"/>
  </si>
  <si>
    <t>（注）「施設園芸用燃料価格差補填金積立契約申込書」（必要に応じ）及び「施設園芸用燃　
　　　料購入数量等設定申込書」を添付する。</t>
    <rPh sb="9" eb="11">
      <t>ネンリョウ</t>
    </rPh>
    <rPh sb="46" eb="47">
      <t>リョウ</t>
    </rPh>
    <phoneticPr fontId="1"/>
  </si>
  <si>
    <t>令和○年○月○日から令和○年○月○日まで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</si>
</sst>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quot;㎥&quot;"/>
    <numFmt numFmtId="178" formatCode="#,##0\L"/>
  </numFmts>
  <fonts count="18">
    <font>
      <sz val="11"/>
      <color theme="1"/>
      <name val="游ゴシック"/>
      <family val="2"/>
      <charset val="128"/>
      <scheme val="minor"/>
    </font>
    <font>
      <sz val="6"/>
      <name val="游ゴシック"/>
      <family val="2"/>
      <charset val="128"/>
      <scheme val="minor"/>
    </font>
    <font>
      <sz val="12"/>
      <color theme="1"/>
      <name val="ＭＳ 明朝"/>
      <family val="1"/>
      <charset val="128"/>
    </font>
    <font>
      <sz val="12"/>
      <color theme="1"/>
      <name val="ＭＳ ゴシック"/>
      <family val="3"/>
      <charset val="128"/>
    </font>
    <font>
      <sz val="8"/>
      <color theme="1"/>
      <name val="ＭＳ ゴシック"/>
      <family val="3"/>
      <charset val="128"/>
    </font>
    <font>
      <sz val="11"/>
      <color theme="1"/>
      <name val="ＭＳ ゴシック"/>
      <family val="3"/>
      <charset val="128"/>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10"/>
      <color theme="1"/>
      <name val="ＭＳ ゴシック"/>
      <family val="3"/>
      <charset val="128"/>
    </font>
    <font>
      <sz val="6"/>
      <color theme="1"/>
      <name val="ＭＳ ゴシック"/>
      <family val="3"/>
      <charset val="128"/>
    </font>
    <font>
      <sz val="9"/>
      <color theme="1"/>
      <name val="ＭＳ ゴシック"/>
      <family val="3"/>
      <charset val="128"/>
    </font>
    <font>
      <b/>
      <sz val="11"/>
      <color indexed="81"/>
      <name val="MS P ゴシック"/>
      <family val="3"/>
      <charset val="128"/>
    </font>
    <font>
      <sz val="11"/>
      <color indexed="81"/>
      <name val="MS P ゴシック"/>
      <family val="3"/>
      <charset val="128"/>
    </font>
    <font>
      <b/>
      <sz val="12"/>
      <color indexed="81"/>
      <name val="MS P ゴシック"/>
      <family val="3"/>
      <charset val="128"/>
    </font>
    <font>
      <sz val="12"/>
      <color indexed="81"/>
      <name val="MS P ゴシック"/>
      <family val="3"/>
      <charset val="128"/>
    </font>
    <font>
      <sz val="11"/>
      <color theme="1"/>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cellStyleXfs>
  <cellXfs count="121">
    <xf numFmtId="0" fontId="0" fillId="0" borderId="0" xfId="0">
      <alignment vertical="center"/>
    </xf>
    <xf numFmtId="0" fontId="0" fillId="0" borderId="0" xfId="0" applyAlignment="1">
      <alignment vertical="center" wrapText="1"/>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indent="1"/>
    </xf>
    <xf numFmtId="0" fontId="4" fillId="0" borderId="0" xfId="0" applyFont="1" applyAlignment="1">
      <alignment horizontal="left" vertical="center"/>
    </xf>
    <xf numFmtId="0" fontId="3" fillId="0" borderId="0" xfId="0" applyFont="1" applyAlignment="1">
      <alignment horizontal="left" vertical="center"/>
    </xf>
    <xf numFmtId="0" fontId="5" fillId="0" borderId="0" xfId="0" applyFont="1" applyAlignment="1">
      <alignment horizontal="left" vertical="center" indent="1"/>
    </xf>
    <xf numFmtId="0" fontId="2" fillId="0" borderId="0" xfId="0" applyFont="1" applyAlignment="1">
      <alignment horizontal="justify" vertical="center"/>
    </xf>
    <xf numFmtId="0" fontId="0" fillId="0" borderId="1" xfId="0" applyBorder="1">
      <alignment vertical="center"/>
    </xf>
    <xf numFmtId="0" fontId="0" fillId="0" borderId="1" xfId="0" applyBorder="1" applyAlignment="1">
      <alignment vertical="center" wrapText="1"/>
    </xf>
    <xf numFmtId="3" fontId="0" fillId="0" borderId="1" xfId="0" applyNumberFormat="1" applyBorder="1">
      <alignment vertical="center"/>
    </xf>
    <xf numFmtId="0" fontId="0" fillId="0" borderId="5" xfId="0" applyBorder="1">
      <alignment vertical="center"/>
    </xf>
    <xf numFmtId="9" fontId="0" fillId="0" borderId="0" xfId="0" applyNumberFormat="1">
      <alignment vertical="center"/>
    </xf>
    <xf numFmtId="0" fontId="0" fillId="0" borderId="11" xfId="0" applyBorder="1">
      <alignment vertical="center"/>
    </xf>
    <xf numFmtId="38" fontId="0" fillId="0" borderId="1" xfId="0" applyNumberFormat="1" applyBorder="1">
      <alignment vertical="center"/>
    </xf>
    <xf numFmtId="0" fontId="5" fillId="0" borderId="0" xfId="0" applyFont="1">
      <alignment vertical="center"/>
    </xf>
    <xf numFmtId="0" fontId="5" fillId="0" borderId="1" xfId="0" applyFont="1" applyBorder="1">
      <alignment vertical="center"/>
    </xf>
    <xf numFmtId="0" fontId="9" fillId="0" borderId="0" xfId="0" applyFont="1">
      <alignment vertical="center"/>
    </xf>
    <xf numFmtId="0" fontId="3" fillId="0" borderId="0" xfId="0" applyFont="1">
      <alignment vertical="center"/>
    </xf>
    <xf numFmtId="0" fontId="3" fillId="2" borderId="0" xfId="0" applyFont="1" applyFill="1">
      <alignment vertical="center"/>
    </xf>
    <xf numFmtId="38" fontId="3" fillId="0" borderId="0" xfId="0" applyNumberFormat="1" applyFont="1">
      <alignment vertical="center"/>
    </xf>
    <xf numFmtId="176" fontId="3" fillId="0" borderId="0" xfId="0" applyNumberFormat="1" applyFont="1">
      <alignment vertical="center"/>
    </xf>
    <xf numFmtId="177" fontId="3" fillId="0" borderId="0" xfId="0" applyNumberFormat="1" applyFont="1">
      <alignment vertical="center"/>
    </xf>
    <xf numFmtId="0" fontId="3" fillId="0" borderId="1" xfId="0" applyFont="1" applyBorder="1" applyAlignment="1">
      <alignment horizontal="center" vertical="center"/>
    </xf>
    <xf numFmtId="38" fontId="3" fillId="0" borderId="2" xfId="0" applyNumberFormat="1" applyFont="1" applyBorder="1">
      <alignment vertical="center"/>
    </xf>
    <xf numFmtId="0" fontId="3" fillId="0" borderId="4" xfId="0" applyFont="1" applyBorder="1">
      <alignment vertical="center"/>
    </xf>
    <xf numFmtId="0" fontId="5" fillId="2" borderId="0" xfId="0" applyFont="1" applyFill="1" applyAlignment="1">
      <alignment horizontal="right" vertical="center"/>
    </xf>
    <xf numFmtId="0" fontId="9" fillId="2" borderId="12" xfId="0" applyFont="1" applyFill="1" applyBorder="1">
      <alignment vertical="center"/>
    </xf>
    <xf numFmtId="0" fontId="9" fillId="2" borderId="12" xfId="0" applyFont="1" applyFill="1" applyBorder="1" applyAlignment="1">
      <alignment vertical="center" wrapText="1"/>
    </xf>
    <xf numFmtId="9" fontId="9" fillId="2" borderId="12" xfId="2" applyFont="1" applyFill="1" applyBorder="1">
      <alignment vertical="center"/>
    </xf>
    <xf numFmtId="38" fontId="9" fillId="2" borderId="12" xfId="1" applyFont="1" applyFill="1" applyBorder="1">
      <alignment vertical="center"/>
    </xf>
    <xf numFmtId="38" fontId="9" fillId="0" borderId="12" xfId="1" applyFont="1" applyFill="1" applyBorder="1">
      <alignment vertical="center"/>
    </xf>
    <xf numFmtId="0" fontId="9" fillId="2" borderId="13" xfId="0" applyFont="1" applyFill="1" applyBorder="1">
      <alignment vertical="center"/>
    </xf>
    <xf numFmtId="0" fontId="9" fillId="2" borderId="13" xfId="0" applyFont="1" applyFill="1" applyBorder="1" applyAlignment="1">
      <alignment vertical="center" wrapText="1"/>
    </xf>
    <xf numFmtId="9" fontId="9" fillId="2" borderId="15" xfId="2" applyFont="1" applyFill="1" applyBorder="1">
      <alignment vertical="center"/>
    </xf>
    <xf numFmtId="0" fontId="9" fillId="2" borderId="15" xfId="0" applyFont="1" applyFill="1" applyBorder="1">
      <alignment vertical="center"/>
    </xf>
    <xf numFmtId="38" fontId="9" fillId="2" borderId="13" xfId="1" applyFont="1" applyFill="1" applyBorder="1">
      <alignment vertical="center"/>
    </xf>
    <xf numFmtId="38" fontId="9" fillId="0" borderId="13" xfId="1" applyFont="1" applyFill="1" applyBorder="1">
      <alignment vertical="center"/>
    </xf>
    <xf numFmtId="0" fontId="9" fillId="2" borderId="14" xfId="0" applyFont="1" applyFill="1" applyBorder="1">
      <alignment vertical="center"/>
    </xf>
    <xf numFmtId="0" fontId="9" fillId="2" borderId="14" xfId="0" applyFont="1" applyFill="1" applyBorder="1" applyAlignment="1">
      <alignment vertical="center" wrapText="1"/>
    </xf>
    <xf numFmtId="9" fontId="9" fillId="2" borderId="14" xfId="2" applyFont="1" applyFill="1" applyBorder="1">
      <alignment vertical="center"/>
    </xf>
    <xf numFmtId="38" fontId="9" fillId="2" borderId="14" xfId="1" applyFont="1" applyFill="1" applyBorder="1">
      <alignment vertical="center"/>
    </xf>
    <xf numFmtId="38" fontId="9" fillId="0" borderId="14" xfId="1" applyFont="1" applyFill="1" applyBorder="1">
      <alignment vertical="center"/>
    </xf>
    <xf numFmtId="0" fontId="11" fillId="0" borderId="11" xfId="0" applyFont="1" applyBorder="1" applyAlignment="1">
      <alignment vertical="center" wrapText="1"/>
    </xf>
    <xf numFmtId="38" fontId="5" fillId="0" borderId="11" xfId="1" applyFont="1" applyBorder="1">
      <alignment vertical="center"/>
    </xf>
    <xf numFmtId="0" fontId="5" fillId="0" borderId="11" xfId="0" applyFont="1" applyBorder="1">
      <alignment vertical="center"/>
    </xf>
    <xf numFmtId="0" fontId="11" fillId="0" borderId="1" xfId="0" applyFont="1" applyBorder="1" applyAlignment="1">
      <alignment vertical="center" wrapText="1"/>
    </xf>
    <xf numFmtId="38" fontId="5" fillId="0" borderId="1" xfId="1" applyFont="1" applyBorder="1">
      <alignment vertical="center"/>
    </xf>
    <xf numFmtId="0" fontId="11" fillId="0" borderId="1" xfId="0" applyFont="1" applyBorder="1">
      <alignment vertical="center"/>
    </xf>
    <xf numFmtId="0" fontId="7" fillId="0" borderId="1" xfId="0" applyFont="1" applyBorder="1" applyAlignment="1">
      <alignment vertical="center" wrapText="1"/>
    </xf>
    <xf numFmtId="0" fontId="8" fillId="0" borderId="1" xfId="0" applyFont="1" applyBorder="1" applyAlignment="1">
      <alignment vertical="center" wrapText="1"/>
    </xf>
    <xf numFmtId="0" fontId="0" fillId="2" borderId="2" xfId="0" applyFill="1" applyBorder="1">
      <alignment vertical="center"/>
    </xf>
    <xf numFmtId="0" fontId="0" fillId="2" borderId="4" xfId="0" applyFill="1" applyBorder="1">
      <alignment vertical="center"/>
    </xf>
    <xf numFmtId="0" fontId="7" fillId="0" borderId="1" xfId="0" applyFont="1" applyBorder="1">
      <alignment vertical="center"/>
    </xf>
    <xf numFmtId="0" fontId="0" fillId="2" borderId="1" xfId="0" applyFill="1" applyBorder="1">
      <alignment vertical="center"/>
    </xf>
    <xf numFmtId="0" fontId="0" fillId="2" borderId="5" xfId="0" applyFill="1" applyBorder="1">
      <alignment vertical="center"/>
    </xf>
    <xf numFmtId="0" fontId="0" fillId="0" borderId="16" xfId="0" applyBorder="1">
      <alignment vertical="center"/>
    </xf>
    <xf numFmtId="3" fontId="0" fillId="0" borderId="16" xfId="0" applyNumberFormat="1" applyBorder="1">
      <alignment vertical="center"/>
    </xf>
    <xf numFmtId="0" fontId="0" fillId="2" borderId="16" xfId="0" applyFill="1" applyBorder="1">
      <alignment vertical="center"/>
    </xf>
    <xf numFmtId="38" fontId="0" fillId="0" borderId="11" xfId="0" applyNumberFormat="1" applyBorder="1">
      <alignment vertical="center"/>
    </xf>
    <xf numFmtId="0" fontId="0" fillId="2" borderId="2" xfId="0" applyFill="1" applyBorder="1" applyAlignment="1">
      <alignment horizontal="center" vertical="center"/>
    </xf>
    <xf numFmtId="0" fontId="0" fillId="0" borderId="3" xfId="0" applyBorder="1" applyAlignment="1">
      <alignment horizontal="center" vertical="center"/>
    </xf>
    <xf numFmtId="0" fontId="0" fillId="2" borderId="4" xfId="0" applyFill="1" applyBorder="1" applyAlignment="1">
      <alignment horizontal="center" vertical="center"/>
    </xf>
    <xf numFmtId="38" fontId="0" fillId="0" borderId="0" xfId="0" applyNumberFormat="1">
      <alignment vertical="center"/>
    </xf>
    <xf numFmtId="0" fontId="9" fillId="2" borderId="11" xfId="0" applyFont="1" applyFill="1" applyBorder="1">
      <alignment vertical="center"/>
    </xf>
    <xf numFmtId="0" fontId="9" fillId="2" borderId="8" xfId="0" applyFont="1" applyFill="1" applyBorder="1">
      <alignment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178" fontId="3" fillId="0" borderId="1" xfId="0" applyNumberFormat="1" applyFont="1" applyBorder="1">
      <alignment vertical="center"/>
    </xf>
    <xf numFmtId="176" fontId="3" fillId="0" borderId="1" xfId="0" applyNumberFormat="1" applyFont="1" applyBorder="1">
      <alignment vertical="center"/>
    </xf>
    <xf numFmtId="177" fontId="3" fillId="0" borderId="1" xfId="0" applyNumberFormat="1" applyFont="1" applyBorder="1">
      <alignment vertical="center"/>
    </xf>
    <xf numFmtId="178" fontId="3" fillId="0" borderId="0" xfId="0" applyNumberFormat="1" applyFont="1">
      <alignment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2" fillId="2" borderId="0" xfId="0" applyFont="1" applyFill="1" applyAlignment="1">
      <alignment horizontal="center" vertical="center"/>
    </xf>
    <xf numFmtId="0" fontId="2" fillId="2" borderId="0" xfId="0" applyFont="1" applyFill="1">
      <alignment vertical="center"/>
    </xf>
    <xf numFmtId="0" fontId="2" fillId="0" borderId="0" xfId="0" applyFont="1" applyAlignment="1">
      <alignment vertical="center" wrapText="1"/>
    </xf>
    <xf numFmtId="0" fontId="0" fillId="0" borderId="1" xfId="0" applyBorder="1">
      <alignment vertical="center"/>
    </xf>
    <xf numFmtId="0" fontId="0" fillId="2" borderId="2" xfId="0" applyFill="1" applyBorder="1" applyAlignment="1">
      <alignment vertical="center" wrapText="1"/>
    </xf>
    <xf numFmtId="0" fontId="0" fillId="2" borderId="4" xfId="0" applyFill="1"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6" fillId="0" borderId="2" xfId="0" applyFont="1" applyBorder="1" applyAlignment="1">
      <alignment vertical="center" wrapText="1"/>
    </xf>
    <xf numFmtId="0" fontId="16" fillId="0" borderId="4" xfId="0" applyFont="1" applyBorder="1" applyAlignment="1">
      <alignment vertical="center" wrapText="1"/>
    </xf>
    <xf numFmtId="0" fontId="16" fillId="0" borderId="17" xfId="0" applyFont="1" applyBorder="1" applyAlignment="1">
      <alignment vertical="center" wrapText="1"/>
    </xf>
    <xf numFmtId="0" fontId="16" fillId="0" borderId="18" xfId="0" applyFont="1" applyBorder="1" applyAlignment="1">
      <alignment vertical="center" wrapText="1"/>
    </xf>
    <xf numFmtId="0" fontId="0" fillId="0" borderId="7" xfId="0" applyBorder="1" applyAlignment="1">
      <alignment horizontal="center" vertical="center"/>
    </xf>
    <xf numFmtId="0" fontId="0" fillId="0" borderId="9" xfId="0"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vertical="center" wrapText="1"/>
    </xf>
    <xf numFmtId="0" fontId="3" fillId="0" borderId="5"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5" fillId="0" borderId="0" xfId="0" applyFont="1" applyAlignment="1">
      <alignment horizontal="center" vertical="center"/>
    </xf>
    <xf numFmtId="0" fontId="5" fillId="0" borderId="0" xfId="0" applyFont="1">
      <alignment vertical="center"/>
    </xf>
    <xf numFmtId="9" fontId="5" fillId="0" borderId="1"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9" fontId="5" fillId="0" borderId="11" xfId="0" applyNumberFormat="1"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9</xdr:col>
      <xdr:colOff>428625</xdr:colOff>
      <xdr:row>5</xdr:row>
      <xdr:rowOff>57150</xdr:rowOff>
    </xdr:from>
    <xdr:to>
      <xdr:col>14</xdr:col>
      <xdr:colOff>123825</xdr:colOff>
      <xdr:row>14</xdr:row>
      <xdr:rowOff>28575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96075" y="1247775"/>
          <a:ext cx="3124200" cy="211455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ja-JP" altLang="en-US" sz="1600"/>
            <a:t>色塗り部分を入力してください</a:t>
          </a:r>
          <a:endParaRPr kumimoji="1" lang="en-US" altLang="ja-JP" sz="1600"/>
        </a:p>
        <a:p>
          <a:endParaRPr kumimoji="1" lang="en-US" altLang="ja-JP" sz="1600"/>
        </a:p>
        <a:p>
          <a:r>
            <a:rPr kumimoji="1" lang="ja-JP" altLang="en-US" sz="1600"/>
            <a:t>色塗り部分以外は数式等が入っているので基本的に入力しないでください。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639234</xdr:colOff>
      <xdr:row>29</xdr:row>
      <xdr:rowOff>4234</xdr:rowOff>
    </xdr:from>
    <xdr:to>
      <xdr:col>6</xdr:col>
      <xdr:colOff>1058334</xdr:colOff>
      <xdr:row>33</xdr:row>
      <xdr:rowOff>4234</xdr:rowOff>
    </xdr:to>
    <xdr:sp macro="" textlink="">
      <xdr:nvSpPr>
        <xdr:cNvPr id="2" name="テキスト ボックス 1">
          <a:extLst>
            <a:ext uri="{FF2B5EF4-FFF2-40B4-BE49-F238E27FC236}">
              <a16:creationId xmlns:a16="http://schemas.microsoft.com/office/drawing/2014/main" id="{4475EE19-D8F9-5087-D2D8-E9B95E387CD8}"/>
            </a:ext>
          </a:extLst>
        </xdr:cNvPr>
        <xdr:cNvSpPr txBox="1"/>
      </xdr:nvSpPr>
      <xdr:spPr>
        <a:xfrm>
          <a:off x="1037167" y="7742767"/>
          <a:ext cx="4635500"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ＭＳ ゴシック" panose="020B0609070205080204" pitchFamily="49" charset="-128"/>
              <a:ea typeface="ＭＳ ゴシック" panose="020B0609070205080204" pitchFamily="49" charset="-128"/>
            </a:rPr>
            <a:t>省略</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1"/>
  <sheetViews>
    <sheetView tabSelected="1" view="pageBreakPreview" zoomScaleNormal="100" zoomScaleSheetLayoutView="100" workbookViewId="0"/>
  </sheetViews>
  <sheetFormatPr defaultRowHeight="18"/>
  <cols>
    <col min="1" max="1" width="7.69921875" customWidth="1"/>
    <col min="8" max="9" width="10.19921875" customWidth="1"/>
  </cols>
  <sheetData>
    <row r="1" spans="1:9">
      <c r="A1" s="2" t="s">
        <v>1</v>
      </c>
      <c r="B1" s="2"/>
      <c r="C1" s="2"/>
      <c r="D1" s="2"/>
      <c r="E1" s="2"/>
      <c r="F1" s="2"/>
      <c r="G1" s="2"/>
      <c r="H1" s="2"/>
      <c r="I1" s="2"/>
    </row>
    <row r="2" spans="1:9">
      <c r="A2" s="2"/>
      <c r="B2" s="2"/>
      <c r="C2" s="2"/>
      <c r="D2" s="2"/>
      <c r="E2" s="2"/>
      <c r="F2" s="2"/>
      <c r="G2" s="2"/>
      <c r="H2" s="81" t="s">
        <v>8</v>
      </c>
      <c r="I2" s="81"/>
    </row>
    <row r="3" spans="1:9">
      <c r="A3" s="2"/>
      <c r="B3" s="2"/>
      <c r="C3" s="2"/>
      <c r="D3" s="2"/>
      <c r="E3" s="2"/>
      <c r="F3" s="2"/>
      <c r="G3" s="2"/>
      <c r="H3" s="81" t="s">
        <v>108</v>
      </c>
      <c r="I3" s="81"/>
    </row>
    <row r="4" spans="1:9">
      <c r="A4" s="2"/>
      <c r="B4" s="2"/>
      <c r="C4" s="2"/>
      <c r="D4" s="2"/>
      <c r="E4" s="2"/>
      <c r="F4" s="2"/>
      <c r="G4" s="2"/>
      <c r="H4" s="2"/>
      <c r="I4" s="2"/>
    </row>
    <row r="5" spans="1:9">
      <c r="A5" s="2" t="s">
        <v>2</v>
      </c>
      <c r="B5" s="2"/>
      <c r="C5" s="2"/>
      <c r="D5" s="2"/>
      <c r="E5" s="2"/>
      <c r="F5" s="2"/>
      <c r="G5" s="2"/>
      <c r="H5" s="2"/>
      <c r="I5" s="2"/>
    </row>
    <row r="6" spans="1:9">
      <c r="A6" s="2"/>
      <c r="B6" s="2"/>
      <c r="C6" s="2"/>
      <c r="D6" s="2"/>
      <c r="E6" s="2"/>
      <c r="F6" s="2"/>
      <c r="G6" s="2"/>
      <c r="H6" s="2"/>
      <c r="I6" s="2"/>
    </row>
    <row r="7" spans="1:9">
      <c r="A7" s="2"/>
      <c r="B7" s="2"/>
      <c r="C7" s="2"/>
      <c r="D7" s="2"/>
      <c r="E7" s="2"/>
      <c r="F7" s="2"/>
      <c r="G7" s="2" t="s">
        <v>3</v>
      </c>
      <c r="H7" s="2"/>
      <c r="I7" s="2"/>
    </row>
    <row r="8" spans="1:9">
      <c r="A8" s="2"/>
      <c r="B8" s="2"/>
      <c r="C8" s="2"/>
      <c r="D8" s="2"/>
      <c r="E8" s="2"/>
      <c r="F8" s="2"/>
      <c r="G8" s="82" t="s">
        <v>149</v>
      </c>
      <c r="H8" s="82"/>
      <c r="I8" s="82"/>
    </row>
    <row r="9" spans="1:9">
      <c r="A9" s="2"/>
      <c r="B9" s="2"/>
      <c r="C9" s="2"/>
      <c r="D9" s="2"/>
      <c r="E9" s="2"/>
      <c r="F9" s="2"/>
      <c r="G9" s="82" t="s">
        <v>4</v>
      </c>
      <c r="H9" s="82"/>
      <c r="I9" s="82"/>
    </row>
    <row r="10" spans="1:9">
      <c r="A10" s="2"/>
      <c r="B10" s="2"/>
      <c r="C10" s="2"/>
      <c r="D10" s="2"/>
      <c r="E10" s="2"/>
      <c r="F10" s="2"/>
      <c r="G10" s="2"/>
      <c r="H10" s="2"/>
      <c r="I10" s="2"/>
    </row>
    <row r="11" spans="1:9">
      <c r="A11" s="2"/>
      <c r="B11" s="2"/>
      <c r="C11" s="2"/>
      <c r="D11" s="2"/>
      <c r="E11" s="2"/>
      <c r="F11" s="2"/>
      <c r="G11" s="2"/>
      <c r="H11" s="2"/>
      <c r="I11" s="2"/>
    </row>
    <row r="12" spans="1:9">
      <c r="A12" s="2"/>
      <c r="B12" s="2"/>
      <c r="C12" s="2"/>
      <c r="D12" s="2"/>
      <c r="E12" s="2"/>
      <c r="F12" s="2"/>
      <c r="G12" s="2"/>
      <c r="H12" s="2"/>
      <c r="I12" s="2"/>
    </row>
    <row r="13" spans="1:9">
      <c r="A13" s="3" t="s">
        <v>9</v>
      </c>
      <c r="B13" s="2" t="s">
        <v>10</v>
      </c>
      <c r="C13" s="3"/>
      <c r="D13" s="3"/>
      <c r="E13" s="3"/>
      <c r="F13" s="3"/>
      <c r="G13" s="3"/>
      <c r="H13" s="3"/>
      <c r="I13" s="3"/>
    </row>
    <row r="14" spans="1:9">
      <c r="A14" s="2"/>
      <c r="B14" s="2" t="s">
        <v>11</v>
      </c>
      <c r="C14" s="2"/>
      <c r="D14" s="2"/>
      <c r="E14" s="2"/>
      <c r="F14" s="2"/>
      <c r="G14" s="2"/>
      <c r="H14" s="2"/>
      <c r="I14" s="2"/>
    </row>
    <row r="15" spans="1:9">
      <c r="A15" s="2"/>
      <c r="B15" s="2"/>
      <c r="C15" s="2"/>
      <c r="D15" s="2"/>
      <c r="E15" s="2"/>
      <c r="F15" s="2"/>
      <c r="G15" s="2"/>
      <c r="H15" s="2"/>
      <c r="I15" s="2"/>
    </row>
    <row r="16" spans="1:9" ht="72" customHeight="1">
      <c r="A16" s="83" t="s">
        <v>109</v>
      </c>
      <c r="B16" s="83"/>
      <c r="C16" s="83"/>
      <c r="D16" s="83"/>
      <c r="E16" s="83"/>
      <c r="F16" s="83"/>
      <c r="G16" s="83"/>
      <c r="H16" s="83"/>
      <c r="I16" s="83"/>
    </row>
    <row r="17" spans="1:9">
      <c r="A17" s="2"/>
      <c r="B17" s="2"/>
      <c r="C17" s="2"/>
      <c r="D17" s="2"/>
      <c r="E17" s="2"/>
      <c r="F17" s="2"/>
      <c r="G17" s="2"/>
      <c r="H17" s="2"/>
      <c r="I17" s="2"/>
    </row>
    <row r="18" spans="1:9">
      <c r="A18" s="2"/>
      <c r="B18" s="2"/>
      <c r="C18" s="2"/>
      <c r="D18" s="2"/>
      <c r="E18" s="3" t="s">
        <v>5</v>
      </c>
      <c r="F18" s="2"/>
      <c r="G18" s="2"/>
      <c r="H18" s="2"/>
      <c r="I18" s="2"/>
    </row>
    <row r="19" spans="1:9">
      <c r="A19" s="2"/>
      <c r="B19" s="2"/>
      <c r="C19" s="2"/>
      <c r="D19" s="2"/>
      <c r="E19" s="2"/>
      <c r="F19" s="2"/>
      <c r="G19" s="2"/>
      <c r="H19" s="2"/>
      <c r="I19" s="2"/>
    </row>
    <row r="20" spans="1:9">
      <c r="A20" s="2"/>
      <c r="B20" s="2"/>
      <c r="C20" s="2" t="s">
        <v>6</v>
      </c>
      <c r="D20" s="2"/>
      <c r="E20" s="2"/>
      <c r="F20" s="2"/>
      <c r="G20" s="2"/>
      <c r="H20" s="2"/>
      <c r="I20" s="2"/>
    </row>
    <row r="21" spans="1:9">
      <c r="A21" s="2"/>
      <c r="B21" s="2"/>
      <c r="C21" s="2" t="s">
        <v>7</v>
      </c>
      <c r="D21" s="2"/>
      <c r="E21" s="2"/>
      <c r="F21" s="2"/>
      <c r="G21" s="2"/>
      <c r="H21" s="2"/>
      <c r="I21" s="2"/>
    </row>
  </sheetData>
  <mergeCells count="5">
    <mergeCell ref="H3:I3"/>
    <mergeCell ref="H2:I2"/>
    <mergeCell ref="G8:I8"/>
    <mergeCell ref="G9:I9"/>
    <mergeCell ref="A16:I16"/>
  </mergeCells>
  <phoneticPr fontId="1"/>
  <pageMargins left="0.55118110236220474" right="0.39370078740157483" top="0.74803149606299213" bottom="0.7480314960629921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view="pageBreakPreview" zoomScale="90" zoomScaleNormal="100" zoomScaleSheetLayoutView="90" workbookViewId="0"/>
  </sheetViews>
  <sheetFormatPr defaultRowHeight="18"/>
  <cols>
    <col min="1" max="1" width="5.19921875" bestFit="1" customWidth="1"/>
    <col min="2" max="2" width="10.8984375" customWidth="1"/>
    <col min="3" max="3" width="10.5" customWidth="1"/>
    <col min="5" max="5" width="11" customWidth="1"/>
    <col min="6" max="6" width="14.09765625" customWidth="1"/>
    <col min="7" max="7" width="19.3984375" customWidth="1"/>
    <col min="8" max="8" width="7.59765625" customWidth="1"/>
    <col min="9" max="9" width="7" customWidth="1"/>
  </cols>
  <sheetData>
    <row r="1" spans="1:11">
      <c r="B1" t="s">
        <v>30</v>
      </c>
      <c r="J1" s="53" t="s">
        <v>34</v>
      </c>
      <c r="K1" s="53" t="s">
        <v>92</v>
      </c>
    </row>
    <row r="2" spans="1:11">
      <c r="B2" s="4"/>
      <c r="D2" t="s">
        <v>148</v>
      </c>
      <c r="J2" s="53" t="s">
        <v>92</v>
      </c>
      <c r="K2" s="53" t="s">
        <v>93</v>
      </c>
    </row>
    <row r="3" spans="1:11">
      <c r="B3" s="5"/>
      <c r="J3" s="53" t="s">
        <v>93</v>
      </c>
      <c r="K3" s="54" t="s">
        <v>99</v>
      </c>
    </row>
    <row r="4" spans="1:11" ht="38.25" customHeight="1">
      <c r="A4" s="52" t="s">
        <v>12</v>
      </c>
      <c r="B4" s="85" t="s">
        <v>104</v>
      </c>
      <c r="C4" s="86"/>
      <c r="E4" s="10" t="s">
        <v>13</v>
      </c>
      <c r="F4" s="10" t="s">
        <v>110</v>
      </c>
      <c r="G4" s="55" t="s">
        <v>111</v>
      </c>
      <c r="J4" s="53" t="s">
        <v>94</v>
      </c>
      <c r="K4" s="54" t="s">
        <v>100</v>
      </c>
    </row>
    <row r="5" spans="1:11">
      <c r="G5" t="s">
        <v>31</v>
      </c>
      <c r="J5" s="53" t="s">
        <v>95</v>
      </c>
      <c r="K5" s="54" t="s">
        <v>101</v>
      </c>
    </row>
    <row r="6" spans="1:11">
      <c r="B6" s="6"/>
      <c r="J6" s="53" t="s">
        <v>96</v>
      </c>
      <c r="K6" s="54" t="s">
        <v>102</v>
      </c>
    </row>
    <row r="7" spans="1:11">
      <c r="A7" t="s">
        <v>14</v>
      </c>
      <c r="J7" s="53" t="s">
        <v>97</v>
      </c>
      <c r="K7" s="54" t="s">
        <v>103</v>
      </c>
    </row>
    <row r="8" spans="1:11">
      <c r="A8" s="88" t="s">
        <v>15</v>
      </c>
      <c r="B8" s="89"/>
      <c r="C8" s="62" t="s">
        <v>34</v>
      </c>
      <c r="D8" s="63" t="s">
        <v>35</v>
      </c>
      <c r="E8" s="64" t="s">
        <v>33</v>
      </c>
      <c r="F8" s="80" t="str">
        <f>F4</f>
        <v>R８事業年度</v>
      </c>
      <c r="G8" s="55" t="str">
        <f>G4</f>
        <v>R８年７月～R９年６月</v>
      </c>
      <c r="J8" s="53" t="s">
        <v>98</v>
      </c>
      <c r="K8" s="54" t="s">
        <v>33</v>
      </c>
    </row>
    <row r="9" spans="1:11">
      <c r="A9" t="s">
        <v>16</v>
      </c>
      <c r="J9" s="53"/>
    </row>
    <row r="10" spans="1:11" s="1" customFormat="1" ht="48.6">
      <c r="A10" s="79" t="s">
        <v>17</v>
      </c>
      <c r="B10" s="91" t="s">
        <v>18</v>
      </c>
      <c r="C10" s="92"/>
      <c r="D10" s="79" t="s">
        <v>91</v>
      </c>
      <c r="E10" s="51" t="s">
        <v>150</v>
      </c>
      <c r="F10" s="11" t="s">
        <v>151</v>
      </c>
      <c r="G10" s="11" t="s">
        <v>38</v>
      </c>
      <c r="H10" s="79" t="s">
        <v>19</v>
      </c>
      <c r="J10" s="1" t="str">
        <f>C8&amp;D8&amp;E8</f>
        <v>10月～翌6月</v>
      </c>
    </row>
    <row r="11" spans="1:11" ht="22.5" customHeight="1">
      <c r="A11" s="10">
        <f>様式７号添付!A11</f>
        <v>1</v>
      </c>
      <c r="B11" s="93">
        <f>様式７号添付!B11</f>
        <v>0</v>
      </c>
      <c r="C11" s="94"/>
      <c r="D11" s="10">
        <f>様式７号添付!E11</f>
        <v>0</v>
      </c>
      <c r="E11" s="12">
        <f>様式７号添付!G11</f>
        <v>0</v>
      </c>
      <c r="F11" s="12" t="str">
        <f>様式７号添付!H11</f>
        <v/>
      </c>
      <c r="G11" s="12" t="str">
        <f>F11</f>
        <v/>
      </c>
      <c r="H11" s="56" t="s">
        <v>20</v>
      </c>
    </row>
    <row r="12" spans="1:11">
      <c r="A12" s="13">
        <f>様式７号添付!A12</f>
        <v>2</v>
      </c>
      <c r="B12" s="93">
        <f>様式７号添付!B12</f>
        <v>0</v>
      </c>
      <c r="C12" s="94"/>
      <c r="D12" s="10">
        <f>様式７号添付!E12</f>
        <v>0</v>
      </c>
      <c r="E12" s="12">
        <f>様式７号添付!G12</f>
        <v>0</v>
      </c>
      <c r="F12" s="12" t="str">
        <f>様式７号添付!H12</f>
        <v/>
      </c>
      <c r="G12" s="12" t="str">
        <f t="shared" ref="G12:G16" si="0">F12</f>
        <v/>
      </c>
      <c r="H12" s="57"/>
    </row>
    <row r="13" spans="1:11">
      <c r="A13" s="13">
        <f>様式７号添付!A13</f>
        <v>3</v>
      </c>
      <c r="B13" s="93">
        <f>様式７号添付!B13</f>
        <v>0</v>
      </c>
      <c r="C13" s="94"/>
      <c r="D13" s="10">
        <f>様式７号添付!E13</f>
        <v>0</v>
      </c>
      <c r="E13" s="12">
        <f>様式７号添付!G13</f>
        <v>0</v>
      </c>
      <c r="F13" s="12" t="str">
        <f>様式７号添付!H13</f>
        <v/>
      </c>
      <c r="G13" s="12" t="str">
        <f t="shared" si="0"/>
        <v/>
      </c>
      <c r="H13" s="57"/>
    </row>
    <row r="14" spans="1:11">
      <c r="A14" s="13">
        <f>様式７号添付!A14</f>
        <v>4</v>
      </c>
      <c r="B14" s="93">
        <f>様式７号添付!B14</f>
        <v>0</v>
      </c>
      <c r="C14" s="94"/>
      <c r="D14" s="10">
        <f>様式７号添付!E14</f>
        <v>0</v>
      </c>
      <c r="E14" s="12">
        <f>様式７号添付!G14</f>
        <v>0</v>
      </c>
      <c r="F14" s="12" t="str">
        <f>様式７号添付!H14</f>
        <v/>
      </c>
      <c r="G14" s="12" t="str">
        <f t="shared" si="0"/>
        <v/>
      </c>
      <c r="H14" s="57"/>
    </row>
    <row r="15" spans="1:11">
      <c r="A15" s="13">
        <f>様式７号添付!A15</f>
        <v>5</v>
      </c>
      <c r="B15" s="93">
        <f>様式７号添付!B15</f>
        <v>0</v>
      </c>
      <c r="C15" s="94"/>
      <c r="D15" s="10">
        <f>様式７号添付!E21</f>
        <v>0</v>
      </c>
      <c r="E15" s="12">
        <f>様式７号添付!G21</f>
        <v>0</v>
      </c>
      <c r="F15" s="12" t="str">
        <f>様式７号添付!H21</f>
        <v/>
      </c>
      <c r="G15" s="12" t="str">
        <f t="shared" si="0"/>
        <v/>
      </c>
      <c r="H15" s="57"/>
    </row>
    <row r="16" spans="1:11" ht="18.600000000000001" thickBot="1">
      <c r="A16" s="58">
        <f>様式７号添付!A16</f>
        <v>6</v>
      </c>
      <c r="B16" s="95">
        <f>様式７号添付!B16</f>
        <v>0</v>
      </c>
      <c r="C16" s="96"/>
      <c r="D16" s="58">
        <f>様式７号添付!E22</f>
        <v>0</v>
      </c>
      <c r="E16" s="59">
        <f>様式７号添付!G22</f>
        <v>0</v>
      </c>
      <c r="F16" s="59" t="str">
        <f>様式７号添付!H22</f>
        <v/>
      </c>
      <c r="G16" s="59" t="str">
        <f t="shared" si="0"/>
        <v/>
      </c>
      <c r="H16" s="60"/>
    </row>
    <row r="17" spans="1:11" ht="18.600000000000001" thickTop="1">
      <c r="A17" s="15"/>
      <c r="B17" s="97" t="s">
        <v>21</v>
      </c>
      <c r="C17" s="98"/>
      <c r="D17" s="15"/>
      <c r="E17" s="15"/>
      <c r="F17" s="15"/>
      <c r="G17" s="61">
        <f>SUM(様式７号添付!H23:H38)</f>
        <v>0</v>
      </c>
      <c r="H17" s="15"/>
    </row>
    <row r="18" spans="1:11">
      <c r="A18" t="s">
        <v>152</v>
      </c>
    </row>
    <row r="19" spans="1:11">
      <c r="A19" t="s">
        <v>22</v>
      </c>
    </row>
    <row r="20" spans="1:11" ht="34.5" customHeight="1">
      <c r="A20" s="90" t="s">
        <v>153</v>
      </c>
      <c r="B20" s="90"/>
      <c r="C20" s="90"/>
      <c r="D20" s="90"/>
      <c r="E20" s="90"/>
      <c r="F20" s="90"/>
      <c r="G20" s="90"/>
      <c r="H20" s="1"/>
      <c r="I20" s="1"/>
    </row>
    <row r="21" spans="1:11">
      <c r="A21" t="s">
        <v>23</v>
      </c>
    </row>
    <row r="22" spans="1:11">
      <c r="B22" s="7"/>
    </row>
    <row r="23" spans="1:11">
      <c r="A23" t="s">
        <v>24</v>
      </c>
    </row>
    <row r="24" spans="1:11">
      <c r="A24" t="s">
        <v>25</v>
      </c>
    </row>
    <row r="25" spans="1:11">
      <c r="A25" t="s">
        <v>26</v>
      </c>
    </row>
    <row r="26" spans="1:11">
      <c r="B26" s="8"/>
    </row>
    <row r="27" spans="1:11">
      <c r="A27" t="s">
        <v>27</v>
      </c>
    </row>
    <row r="28" spans="1:11" s="1" customFormat="1" ht="33.75" customHeight="1">
      <c r="A28" s="79" t="s">
        <v>17</v>
      </c>
      <c r="B28" s="87" t="s">
        <v>18</v>
      </c>
      <c r="C28" s="87"/>
      <c r="D28" s="87" t="s">
        <v>28</v>
      </c>
      <c r="E28" s="87"/>
      <c r="F28" s="11" t="s">
        <v>29</v>
      </c>
      <c r="G28" s="11" t="s">
        <v>38</v>
      </c>
      <c r="H28" s="11" t="s">
        <v>19</v>
      </c>
    </row>
    <row r="29" spans="1:11">
      <c r="A29" s="10">
        <f>A11</f>
        <v>1</v>
      </c>
      <c r="B29" s="84"/>
      <c r="C29" s="84"/>
      <c r="D29" s="84"/>
      <c r="E29" s="84"/>
      <c r="F29" s="56"/>
      <c r="G29" s="16"/>
      <c r="H29" s="10"/>
      <c r="K29" t="s">
        <v>105</v>
      </c>
    </row>
    <row r="30" spans="1:11">
      <c r="A30" s="10">
        <f t="shared" ref="A30:A34" si="1">A12</f>
        <v>2</v>
      </c>
      <c r="B30" s="84"/>
      <c r="C30" s="84"/>
      <c r="D30" s="84"/>
      <c r="E30" s="84"/>
      <c r="F30" s="56"/>
      <c r="G30" s="16"/>
      <c r="H30" s="10"/>
      <c r="K30" t="s">
        <v>106</v>
      </c>
    </row>
    <row r="31" spans="1:11">
      <c r="A31" s="10">
        <f t="shared" si="1"/>
        <v>3</v>
      </c>
      <c r="B31" s="84"/>
      <c r="C31" s="84"/>
      <c r="D31" s="84"/>
      <c r="E31" s="84"/>
      <c r="F31" s="56"/>
      <c r="G31" s="16"/>
      <c r="H31" s="10"/>
    </row>
    <row r="32" spans="1:11">
      <c r="A32" s="10">
        <f>A14</f>
        <v>4</v>
      </c>
      <c r="B32" s="84"/>
      <c r="C32" s="84"/>
      <c r="D32" s="84"/>
      <c r="E32" s="84"/>
      <c r="F32" s="56"/>
      <c r="G32" s="16"/>
      <c r="H32" s="10"/>
    </row>
    <row r="33" spans="1:8">
      <c r="A33" s="10">
        <f t="shared" si="1"/>
        <v>5</v>
      </c>
      <c r="B33" s="84"/>
      <c r="C33" s="84"/>
      <c r="D33" s="84"/>
      <c r="E33" s="84"/>
      <c r="F33" s="56"/>
      <c r="G33" s="16"/>
      <c r="H33" s="10"/>
    </row>
    <row r="34" spans="1:8">
      <c r="A34" s="10">
        <f t="shared" si="1"/>
        <v>6</v>
      </c>
      <c r="B34" s="84"/>
      <c r="C34" s="84"/>
      <c r="D34" s="84"/>
      <c r="E34" s="84"/>
      <c r="F34" s="56"/>
      <c r="G34" s="16"/>
      <c r="H34" s="10"/>
    </row>
    <row r="35" spans="1:8">
      <c r="B35" t="s">
        <v>32</v>
      </c>
    </row>
    <row r="37" spans="1:8">
      <c r="B37" s="9"/>
    </row>
  </sheetData>
  <mergeCells count="25">
    <mergeCell ref="D32:E32"/>
    <mergeCell ref="D33:E33"/>
    <mergeCell ref="B34:C34"/>
    <mergeCell ref="D34:E34"/>
    <mergeCell ref="B10:C10"/>
    <mergeCell ref="B11:C11"/>
    <mergeCell ref="B12:C12"/>
    <mergeCell ref="B13:C13"/>
    <mergeCell ref="B14:C14"/>
    <mergeCell ref="B15:C15"/>
    <mergeCell ref="B16:C16"/>
    <mergeCell ref="B17:C17"/>
    <mergeCell ref="B30:C30"/>
    <mergeCell ref="B31:C31"/>
    <mergeCell ref="B32:C32"/>
    <mergeCell ref="B33:C33"/>
    <mergeCell ref="D30:E30"/>
    <mergeCell ref="D31:E31"/>
    <mergeCell ref="B4:C4"/>
    <mergeCell ref="D28:E28"/>
    <mergeCell ref="D29:E29"/>
    <mergeCell ref="B28:C28"/>
    <mergeCell ref="B29:C29"/>
    <mergeCell ref="A8:B8"/>
    <mergeCell ref="A20:G20"/>
  </mergeCells>
  <phoneticPr fontId="1"/>
  <dataValidations count="3">
    <dataValidation type="list" allowBlank="1" showInputMessage="1" showErrorMessage="1" sqref="C8" xr:uid="{00000000-0002-0000-0100-000000000000}">
      <formula1>$J$1:$J$8</formula1>
    </dataValidation>
    <dataValidation type="list" allowBlank="1" showInputMessage="1" showErrorMessage="1" sqref="E8" xr:uid="{00000000-0002-0000-0100-000001000000}">
      <formula1>$K$1:$K$8</formula1>
    </dataValidation>
    <dataValidation type="list" allowBlank="1" showInputMessage="1" showErrorMessage="1" sqref="F29:F34" xr:uid="{00000000-0002-0000-0100-000002000000}">
      <formula1>$K$29:$K$30</formula1>
    </dataValidation>
  </dataValidations>
  <pageMargins left="0.46" right="0.24" top="0.75" bottom="0.75" header="0.3" footer="0.3"/>
  <pageSetup paperSize="9" scale="99" fitToWidth="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3"/>
  <sheetViews>
    <sheetView view="pageBreakPreview" zoomScaleNormal="100" zoomScaleSheetLayoutView="100" workbookViewId="0"/>
  </sheetViews>
  <sheetFormatPr defaultRowHeight="18"/>
  <cols>
    <col min="1" max="1" width="22.69921875" customWidth="1"/>
    <col min="2" max="2" width="10.19921875" customWidth="1"/>
    <col min="3" max="3" width="12.59765625" customWidth="1"/>
    <col min="4" max="4" width="17.5" customWidth="1"/>
    <col min="5" max="5" width="8.5" bestFit="1" customWidth="1"/>
    <col min="6" max="6" width="11.59765625" bestFit="1" customWidth="1"/>
    <col min="7" max="7" width="3.19921875" customWidth="1"/>
  </cols>
  <sheetData>
    <row r="1" spans="1:7">
      <c r="A1" s="20" t="s">
        <v>107</v>
      </c>
      <c r="B1" s="20"/>
      <c r="C1" s="20"/>
      <c r="D1" s="20"/>
      <c r="E1" s="20"/>
      <c r="F1" s="20"/>
      <c r="G1" s="20"/>
    </row>
    <row r="2" spans="1:7">
      <c r="A2" s="20"/>
      <c r="B2" s="20"/>
      <c r="C2" s="20"/>
      <c r="D2" s="20"/>
      <c r="E2" s="20"/>
      <c r="F2" s="20"/>
      <c r="G2" s="20"/>
    </row>
    <row r="3" spans="1:7">
      <c r="A3" s="99" t="s">
        <v>112</v>
      </c>
      <c r="B3" s="99"/>
      <c r="C3" s="99"/>
      <c r="D3" s="99"/>
      <c r="E3" s="99"/>
      <c r="F3" s="99"/>
      <c r="G3" s="99"/>
    </row>
    <row r="4" spans="1:7">
      <c r="A4" s="20"/>
      <c r="B4" s="20"/>
      <c r="C4" s="20"/>
      <c r="D4" s="20"/>
      <c r="E4" s="20"/>
      <c r="F4" s="20"/>
      <c r="G4" s="20"/>
    </row>
    <row r="5" spans="1:7">
      <c r="A5" s="20"/>
      <c r="B5" s="20"/>
      <c r="C5" s="20"/>
      <c r="D5" s="100" t="str">
        <f>様式１!H3</f>
        <v>令和８年　月　日</v>
      </c>
      <c r="E5" s="100"/>
      <c r="F5" s="100"/>
      <c r="G5" s="20"/>
    </row>
    <row r="6" spans="1:7">
      <c r="A6" s="20" t="s">
        <v>59</v>
      </c>
      <c r="B6" s="20"/>
      <c r="C6" s="20"/>
      <c r="D6" s="20"/>
      <c r="E6" s="20"/>
      <c r="F6" s="20"/>
      <c r="G6" s="20"/>
    </row>
    <row r="7" spans="1:7">
      <c r="A7" s="20"/>
      <c r="B7" s="20"/>
      <c r="C7" s="20"/>
      <c r="D7" s="20"/>
      <c r="E7" s="20"/>
      <c r="F7" s="20"/>
      <c r="G7" s="20"/>
    </row>
    <row r="8" spans="1:7">
      <c r="A8" s="20"/>
      <c r="B8" s="20"/>
      <c r="C8" s="20"/>
      <c r="D8" s="20" t="s">
        <v>0</v>
      </c>
      <c r="E8" s="20"/>
      <c r="F8" s="20"/>
      <c r="G8" s="20"/>
    </row>
    <row r="9" spans="1:7">
      <c r="A9" s="20"/>
      <c r="B9" s="20"/>
      <c r="C9" s="20"/>
      <c r="D9" s="101" t="str">
        <f>様式１!G8</f>
        <v xml:space="preserve">住　              所 </v>
      </c>
      <c r="E9" s="101"/>
      <c r="F9" s="101"/>
      <c r="G9" s="20"/>
    </row>
    <row r="10" spans="1:7">
      <c r="A10" s="20"/>
      <c r="B10" s="20"/>
      <c r="C10" s="20"/>
      <c r="D10" s="101" t="str">
        <f>様式１!G9</f>
        <v>名称及び代表者の氏名</v>
      </c>
      <c r="E10" s="101"/>
      <c r="F10" s="101"/>
      <c r="G10" s="20"/>
    </row>
    <row r="11" spans="1:7">
      <c r="A11" s="20"/>
      <c r="B11" s="20"/>
      <c r="C11" s="20"/>
      <c r="D11" s="20"/>
      <c r="E11" s="20"/>
      <c r="F11" s="20"/>
      <c r="G11" s="20"/>
    </row>
    <row r="12" spans="1:7" ht="36.75" customHeight="1">
      <c r="A12" s="102" t="s">
        <v>113</v>
      </c>
      <c r="B12" s="102"/>
      <c r="C12" s="102"/>
      <c r="D12" s="102"/>
      <c r="E12" s="102"/>
      <c r="F12" s="102"/>
      <c r="G12" s="102"/>
    </row>
    <row r="13" spans="1:7">
      <c r="A13" s="20" t="s">
        <v>88</v>
      </c>
      <c r="B13" s="20"/>
      <c r="C13" s="20"/>
      <c r="D13" s="20"/>
      <c r="E13" s="20"/>
      <c r="F13" s="20"/>
      <c r="G13" s="20"/>
    </row>
    <row r="14" spans="1:7">
      <c r="A14" s="20"/>
      <c r="B14" s="20"/>
      <c r="C14" s="20"/>
      <c r="D14" s="20"/>
      <c r="E14" s="20"/>
      <c r="F14" s="20"/>
      <c r="G14" s="20"/>
    </row>
    <row r="15" spans="1:7">
      <c r="A15" s="20" t="s">
        <v>69</v>
      </c>
      <c r="B15" s="21"/>
      <c r="C15" s="20"/>
      <c r="D15" s="20"/>
      <c r="E15" s="20"/>
      <c r="F15" s="20"/>
      <c r="G15" s="20"/>
    </row>
    <row r="16" spans="1:7">
      <c r="A16" s="20" t="s">
        <v>60</v>
      </c>
      <c r="B16" s="20"/>
      <c r="C16" s="20"/>
      <c r="D16" s="20"/>
      <c r="E16" s="20"/>
      <c r="F16" s="20"/>
      <c r="G16" s="20"/>
    </row>
    <row r="17" spans="1:7" ht="14.25" customHeight="1">
      <c r="A17" s="20"/>
      <c r="B17" s="20"/>
      <c r="C17" s="20"/>
      <c r="D17" s="20"/>
      <c r="E17" s="20"/>
      <c r="F17" s="20"/>
      <c r="G17" s="20"/>
    </row>
    <row r="18" spans="1:7">
      <c r="A18" s="20" t="s">
        <v>87</v>
      </c>
      <c r="B18" s="20" t="s">
        <v>154</v>
      </c>
      <c r="C18" s="20"/>
      <c r="D18" s="20"/>
      <c r="E18" s="20"/>
      <c r="F18" s="20"/>
      <c r="G18" s="20"/>
    </row>
    <row r="19" spans="1:7" ht="12" customHeight="1">
      <c r="A19" s="20"/>
      <c r="B19" s="20"/>
      <c r="C19" s="20"/>
      <c r="D19" s="20"/>
      <c r="E19" s="20"/>
      <c r="F19" s="20"/>
      <c r="G19" s="20"/>
    </row>
    <row r="20" spans="1:7">
      <c r="A20" s="20" t="s">
        <v>61</v>
      </c>
      <c r="B20" s="20"/>
      <c r="C20" s="20"/>
      <c r="D20" s="20"/>
      <c r="E20" s="20"/>
      <c r="F20" s="20"/>
      <c r="G20" s="20"/>
    </row>
    <row r="21" spans="1:7">
      <c r="A21" s="25" t="s">
        <v>44</v>
      </c>
      <c r="B21" s="25" t="s">
        <v>45</v>
      </c>
      <c r="C21" s="25" t="s">
        <v>46</v>
      </c>
      <c r="D21" s="25" t="s">
        <v>47</v>
      </c>
      <c r="E21" s="20"/>
      <c r="F21" s="20"/>
      <c r="G21" s="20"/>
    </row>
    <row r="22" spans="1:7">
      <c r="A22" s="103" t="s">
        <v>83</v>
      </c>
      <c r="B22" s="25" t="s">
        <v>39</v>
      </c>
      <c r="C22" s="25" t="s">
        <v>116</v>
      </c>
      <c r="D22" s="71">
        <f>様式７号添付!G23</f>
        <v>0</v>
      </c>
      <c r="E22" s="20"/>
      <c r="F22" s="20"/>
      <c r="G22" s="20"/>
    </row>
    <row r="23" spans="1:7">
      <c r="A23" s="104"/>
      <c r="B23" s="25" t="s">
        <v>36</v>
      </c>
      <c r="C23" s="25" t="s">
        <v>117</v>
      </c>
      <c r="D23" s="71">
        <f>様式７号添付!G24</f>
        <v>0</v>
      </c>
      <c r="E23" s="20"/>
      <c r="F23" s="20"/>
      <c r="G23" s="20"/>
    </row>
    <row r="24" spans="1:7">
      <c r="A24" s="104"/>
      <c r="B24" s="25" t="s">
        <v>40</v>
      </c>
      <c r="C24" s="25" t="s">
        <v>118</v>
      </c>
      <c r="D24" s="72">
        <f>様式７号添付!G25</f>
        <v>0</v>
      </c>
      <c r="E24" s="20"/>
      <c r="F24" s="20"/>
      <c r="G24" s="20"/>
    </row>
    <row r="25" spans="1:7">
      <c r="A25" s="105"/>
      <c r="B25" s="25" t="s">
        <v>41</v>
      </c>
      <c r="C25" s="25" t="s">
        <v>119</v>
      </c>
      <c r="D25" s="73">
        <f>様式７号添付!G26</f>
        <v>0</v>
      </c>
      <c r="E25" s="20"/>
      <c r="F25" s="20"/>
      <c r="G25" s="20"/>
    </row>
    <row r="26" spans="1:7">
      <c r="A26" s="103" t="s">
        <v>84</v>
      </c>
      <c r="B26" s="25" t="s">
        <v>39</v>
      </c>
      <c r="C26" s="25" t="s">
        <v>120</v>
      </c>
      <c r="D26" s="71">
        <f>様式７号添付!G27</f>
        <v>0</v>
      </c>
      <c r="E26" s="20"/>
      <c r="F26" s="20"/>
      <c r="G26" s="20"/>
    </row>
    <row r="27" spans="1:7">
      <c r="A27" s="104"/>
      <c r="B27" s="25" t="s">
        <v>36</v>
      </c>
      <c r="C27" s="25" t="s">
        <v>121</v>
      </c>
      <c r="D27" s="71">
        <f>様式７号添付!G28</f>
        <v>0</v>
      </c>
      <c r="E27" s="20"/>
      <c r="F27" s="20"/>
      <c r="G27" s="20"/>
    </row>
    <row r="28" spans="1:7">
      <c r="A28" s="104"/>
      <c r="B28" s="25" t="s">
        <v>40</v>
      </c>
      <c r="C28" s="25" t="s">
        <v>122</v>
      </c>
      <c r="D28" s="72">
        <f>様式７号添付!G29</f>
        <v>0</v>
      </c>
      <c r="E28" s="20"/>
      <c r="F28" s="20"/>
      <c r="G28" s="20"/>
    </row>
    <row r="29" spans="1:7">
      <c r="A29" s="105"/>
      <c r="B29" s="25" t="s">
        <v>41</v>
      </c>
      <c r="C29" s="25" t="s">
        <v>123</v>
      </c>
      <c r="D29" s="73">
        <f>様式７号添付!G30</f>
        <v>0</v>
      </c>
      <c r="E29" s="20"/>
      <c r="F29" s="20"/>
      <c r="G29" s="20"/>
    </row>
    <row r="30" spans="1:7">
      <c r="A30" s="103" t="s">
        <v>85</v>
      </c>
      <c r="B30" s="25" t="s">
        <v>39</v>
      </c>
      <c r="C30" s="25" t="s">
        <v>124</v>
      </c>
      <c r="D30" s="71">
        <f>様式７号添付!G31</f>
        <v>0</v>
      </c>
      <c r="E30" s="20"/>
      <c r="F30" s="20"/>
      <c r="G30" s="20"/>
    </row>
    <row r="31" spans="1:7">
      <c r="A31" s="104"/>
      <c r="B31" s="25" t="s">
        <v>36</v>
      </c>
      <c r="C31" s="25" t="s">
        <v>125</v>
      </c>
      <c r="D31" s="71">
        <f>様式７号添付!G32</f>
        <v>0</v>
      </c>
      <c r="E31" s="20"/>
      <c r="F31" s="20"/>
      <c r="G31" s="20"/>
    </row>
    <row r="32" spans="1:7">
      <c r="A32" s="104"/>
      <c r="B32" s="25" t="s">
        <v>40</v>
      </c>
      <c r="C32" s="25" t="s">
        <v>126</v>
      </c>
      <c r="D32" s="72">
        <f>様式７号添付!G33</f>
        <v>0</v>
      </c>
      <c r="E32" s="20"/>
      <c r="F32" s="20"/>
      <c r="G32" s="20"/>
    </row>
    <row r="33" spans="1:7">
      <c r="A33" s="105"/>
      <c r="B33" s="25" t="s">
        <v>41</v>
      </c>
      <c r="C33" s="25" t="s">
        <v>127</v>
      </c>
      <c r="D33" s="73">
        <f>様式７号添付!G34</f>
        <v>0</v>
      </c>
      <c r="E33" s="20"/>
      <c r="F33" s="20"/>
      <c r="G33" s="20"/>
    </row>
    <row r="34" spans="1:7">
      <c r="A34" s="103" t="s">
        <v>86</v>
      </c>
      <c r="B34" s="25" t="s">
        <v>39</v>
      </c>
      <c r="C34" s="25" t="s">
        <v>128</v>
      </c>
      <c r="D34" s="71">
        <f>様式７号添付!G35</f>
        <v>0</v>
      </c>
      <c r="E34" s="20"/>
      <c r="F34" s="20"/>
      <c r="G34" s="20"/>
    </row>
    <row r="35" spans="1:7">
      <c r="A35" s="104"/>
      <c r="B35" s="25" t="s">
        <v>36</v>
      </c>
      <c r="C35" s="25" t="s">
        <v>129</v>
      </c>
      <c r="D35" s="71">
        <f>様式７号添付!G36</f>
        <v>0</v>
      </c>
      <c r="E35" s="20"/>
      <c r="F35" s="20"/>
      <c r="G35" s="20"/>
    </row>
    <row r="36" spans="1:7">
      <c r="A36" s="104"/>
      <c r="B36" s="25" t="s">
        <v>40</v>
      </c>
      <c r="C36" s="25" t="s">
        <v>130</v>
      </c>
      <c r="D36" s="72">
        <f>様式７号添付!G37</f>
        <v>0</v>
      </c>
      <c r="E36" s="20"/>
      <c r="F36" s="20"/>
      <c r="G36" s="20"/>
    </row>
    <row r="37" spans="1:7">
      <c r="A37" s="105"/>
      <c r="B37" s="25" t="s">
        <v>41</v>
      </c>
      <c r="C37" s="25" t="s">
        <v>131</v>
      </c>
      <c r="D37" s="73">
        <f>様式７号添付!G38</f>
        <v>0</v>
      </c>
      <c r="E37" s="20"/>
      <c r="F37" s="20"/>
      <c r="G37" s="20"/>
    </row>
    <row r="38" spans="1:7">
      <c r="A38" s="20"/>
      <c r="B38" s="20"/>
      <c r="C38" s="20"/>
      <c r="D38" s="20"/>
      <c r="E38" s="20"/>
      <c r="F38" s="20"/>
      <c r="G38" s="20"/>
    </row>
    <row r="39" spans="1:7">
      <c r="A39" s="20" t="s">
        <v>62</v>
      </c>
      <c r="B39" s="20"/>
      <c r="C39" s="20"/>
      <c r="D39" s="20"/>
      <c r="E39" s="20"/>
      <c r="F39" s="20"/>
      <c r="G39" s="20"/>
    </row>
    <row r="40" spans="1:7">
      <c r="A40" s="20" t="s">
        <v>63</v>
      </c>
      <c r="B40" s="20"/>
      <c r="C40" s="20"/>
      <c r="D40" s="20"/>
      <c r="E40" s="20"/>
      <c r="F40" s="20"/>
      <c r="G40" s="20"/>
    </row>
    <row r="41" spans="1:7">
      <c r="A41" s="20" t="s">
        <v>132</v>
      </c>
      <c r="B41" s="20"/>
      <c r="C41" s="20"/>
      <c r="D41" s="74">
        <f t="shared" ref="D41:D56" si="0">D22</f>
        <v>0</v>
      </c>
      <c r="E41" s="20" t="s">
        <v>71</v>
      </c>
      <c r="F41" s="22">
        <f>様式７号添付!H23</f>
        <v>0</v>
      </c>
      <c r="G41" s="20" t="s">
        <v>72</v>
      </c>
    </row>
    <row r="42" spans="1:7">
      <c r="A42" s="20" t="s">
        <v>133</v>
      </c>
      <c r="B42" s="20"/>
      <c r="C42" s="20"/>
      <c r="D42" s="74">
        <f t="shared" si="0"/>
        <v>0</v>
      </c>
      <c r="E42" s="20" t="s">
        <v>71</v>
      </c>
      <c r="F42" s="22">
        <f>様式７号添付!H24</f>
        <v>0</v>
      </c>
      <c r="G42" s="20" t="s">
        <v>72</v>
      </c>
    </row>
    <row r="43" spans="1:7">
      <c r="A43" s="20" t="s">
        <v>140</v>
      </c>
      <c r="B43" s="20"/>
      <c r="C43" s="20"/>
      <c r="D43" s="23">
        <f t="shared" si="0"/>
        <v>0</v>
      </c>
      <c r="E43" s="20" t="s">
        <v>71</v>
      </c>
      <c r="F43" s="22">
        <f>様式７号添付!H25</f>
        <v>0</v>
      </c>
      <c r="G43" s="20" t="s">
        <v>72</v>
      </c>
    </row>
    <row r="44" spans="1:7">
      <c r="A44" s="20" t="s">
        <v>141</v>
      </c>
      <c r="B44" s="20"/>
      <c r="C44" s="20"/>
      <c r="D44" s="24">
        <f t="shared" si="0"/>
        <v>0</v>
      </c>
      <c r="E44" s="20" t="s">
        <v>71</v>
      </c>
      <c r="F44" s="22">
        <f>様式７号添付!H26</f>
        <v>0</v>
      </c>
      <c r="G44" s="20" t="s">
        <v>72</v>
      </c>
    </row>
    <row r="45" spans="1:7">
      <c r="A45" s="20" t="s">
        <v>134</v>
      </c>
      <c r="B45" s="20"/>
      <c r="C45" s="20"/>
      <c r="D45" s="74">
        <f t="shared" si="0"/>
        <v>0</v>
      </c>
      <c r="E45" s="20" t="s">
        <v>71</v>
      </c>
      <c r="F45" s="22">
        <f>様式７号添付!H27</f>
        <v>0</v>
      </c>
      <c r="G45" s="20" t="s">
        <v>72</v>
      </c>
    </row>
    <row r="46" spans="1:7">
      <c r="A46" s="20" t="s">
        <v>135</v>
      </c>
      <c r="B46" s="20"/>
      <c r="C46" s="20"/>
      <c r="D46" s="74">
        <f t="shared" si="0"/>
        <v>0</v>
      </c>
      <c r="E46" s="20" t="s">
        <v>71</v>
      </c>
      <c r="F46" s="22">
        <f>様式７号添付!H28</f>
        <v>0</v>
      </c>
      <c r="G46" s="20" t="s">
        <v>72</v>
      </c>
    </row>
    <row r="47" spans="1:7">
      <c r="A47" s="20" t="s">
        <v>142</v>
      </c>
      <c r="B47" s="20"/>
      <c r="C47" s="20"/>
      <c r="D47" s="23">
        <f t="shared" si="0"/>
        <v>0</v>
      </c>
      <c r="E47" s="20" t="s">
        <v>71</v>
      </c>
      <c r="F47" s="22">
        <f>様式７号添付!H29</f>
        <v>0</v>
      </c>
      <c r="G47" s="20" t="s">
        <v>72</v>
      </c>
    </row>
    <row r="48" spans="1:7">
      <c r="A48" s="20" t="s">
        <v>143</v>
      </c>
      <c r="B48" s="20"/>
      <c r="C48" s="20"/>
      <c r="D48" s="24">
        <f t="shared" si="0"/>
        <v>0</v>
      </c>
      <c r="E48" s="20" t="s">
        <v>71</v>
      </c>
      <c r="F48" s="22">
        <f>様式７号添付!H30</f>
        <v>0</v>
      </c>
      <c r="G48" s="20" t="s">
        <v>72</v>
      </c>
    </row>
    <row r="49" spans="1:7">
      <c r="A49" s="20" t="s">
        <v>136</v>
      </c>
      <c r="B49" s="20"/>
      <c r="C49" s="20"/>
      <c r="D49" s="74">
        <f t="shared" si="0"/>
        <v>0</v>
      </c>
      <c r="E49" s="20" t="s">
        <v>71</v>
      </c>
      <c r="F49" s="22">
        <f>様式７号添付!H31</f>
        <v>0</v>
      </c>
      <c r="G49" s="20" t="s">
        <v>72</v>
      </c>
    </row>
    <row r="50" spans="1:7">
      <c r="A50" s="20" t="s">
        <v>137</v>
      </c>
      <c r="B50" s="20"/>
      <c r="C50" s="20"/>
      <c r="D50" s="74">
        <f t="shared" si="0"/>
        <v>0</v>
      </c>
      <c r="E50" s="20" t="s">
        <v>71</v>
      </c>
      <c r="F50" s="22">
        <f>様式７号添付!H32</f>
        <v>0</v>
      </c>
      <c r="G50" s="20" t="s">
        <v>72</v>
      </c>
    </row>
    <row r="51" spans="1:7">
      <c r="A51" s="20" t="s">
        <v>144</v>
      </c>
      <c r="B51" s="20"/>
      <c r="C51" s="20"/>
      <c r="D51" s="23">
        <f t="shared" si="0"/>
        <v>0</v>
      </c>
      <c r="E51" s="20" t="s">
        <v>71</v>
      </c>
      <c r="F51" s="22">
        <f>様式７号添付!H33</f>
        <v>0</v>
      </c>
      <c r="G51" s="20" t="s">
        <v>72</v>
      </c>
    </row>
    <row r="52" spans="1:7">
      <c r="A52" s="20" t="s">
        <v>145</v>
      </c>
      <c r="B52" s="20"/>
      <c r="C52" s="20"/>
      <c r="D52" s="24">
        <f t="shared" si="0"/>
        <v>0</v>
      </c>
      <c r="E52" s="20" t="s">
        <v>71</v>
      </c>
      <c r="F52" s="22">
        <f>様式７号添付!H34</f>
        <v>0</v>
      </c>
      <c r="G52" s="20" t="s">
        <v>72</v>
      </c>
    </row>
    <row r="53" spans="1:7">
      <c r="A53" s="20" t="s">
        <v>138</v>
      </c>
      <c r="B53" s="20"/>
      <c r="C53" s="20"/>
      <c r="D53" s="74">
        <f t="shared" si="0"/>
        <v>0</v>
      </c>
      <c r="E53" s="20" t="s">
        <v>71</v>
      </c>
      <c r="F53" s="22">
        <f>様式７号添付!H35</f>
        <v>0</v>
      </c>
      <c r="G53" s="20" t="s">
        <v>72</v>
      </c>
    </row>
    <row r="54" spans="1:7">
      <c r="A54" s="20" t="s">
        <v>139</v>
      </c>
      <c r="B54" s="20"/>
      <c r="C54" s="20"/>
      <c r="D54" s="74">
        <f t="shared" si="0"/>
        <v>0</v>
      </c>
      <c r="E54" s="20" t="s">
        <v>71</v>
      </c>
      <c r="F54" s="22">
        <f>様式７号添付!H36</f>
        <v>0</v>
      </c>
      <c r="G54" s="20" t="s">
        <v>72</v>
      </c>
    </row>
    <row r="55" spans="1:7">
      <c r="A55" s="20" t="s">
        <v>146</v>
      </c>
      <c r="B55" s="20"/>
      <c r="C55" s="20"/>
      <c r="D55" s="23">
        <f t="shared" si="0"/>
        <v>0</v>
      </c>
      <c r="E55" s="20" t="s">
        <v>71</v>
      </c>
      <c r="F55" s="22">
        <f>様式７号添付!H37</f>
        <v>0</v>
      </c>
      <c r="G55" s="20" t="s">
        <v>72</v>
      </c>
    </row>
    <row r="56" spans="1:7">
      <c r="A56" s="20" t="s">
        <v>147</v>
      </c>
      <c r="B56" s="20"/>
      <c r="C56" s="20"/>
      <c r="D56" s="24">
        <f t="shared" si="0"/>
        <v>0</v>
      </c>
      <c r="E56" s="20" t="s">
        <v>71</v>
      </c>
      <c r="F56" s="22">
        <f>様式７号添付!H38</f>
        <v>0</v>
      </c>
      <c r="G56" s="20" t="s">
        <v>72</v>
      </c>
    </row>
    <row r="57" spans="1:7">
      <c r="A57" s="20"/>
      <c r="B57" s="20"/>
      <c r="C57" s="25" t="s">
        <v>70</v>
      </c>
      <c r="D57" s="26">
        <f>SUM(F41:F56)</f>
        <v>0</v>
      </c>
      <c r="E57" s="27" t="s">
        <v>43</v>
      </c>
      <c r="F57" s="20"/>
      <c r="G57" s="20"/>
    </row>
    <row r="58" spans="1:7">
      <c r="A58" s="20"/>
      <c r="B58" s="20"/>
      <c r="C58" s="20"/>
      <c r="D58" s="22"/>
      <c r="E58" s="20"/>
      <c r="F58" s="20"/>
      <c r="G58" s="20"/>
    </row>
    <row r="59" spans="1:7">
      <c r="A59" s="20" t="s">
        <v>64</v>
      </c>
      <c r="B59" s="20"/>
      <c r="C59" s="20"/>
      <c r="D59" s="20"/>
      <c r="E59" s="20"/>
      <c r="F59" s="20"/>
      <c r="G59" s="20"/>
    </row>
    <row r="60" spans="1:7">
      <c r="A60" s="20" t="s">
        <v>65</v>
      </c>
      <c r="B60" s="20"/>
      <c r="C60" s="20"/>
      <c r="D60" s="20"/>
      <c r="E60" s="20"/>
      <c r="F60" s="20"/>
      <c r="G60" s="20"/>
    </row>
    <row r="61" spans="1:7" ht="35.25" customHeight="1">
      <c r="A61" s="102" t="s">
        <v>66</v>
      </c>
      <c r="B61" s="102"/>
      <c r="C61" s="102"/>
      <c r="D61" s="102"/>
      <c r="E61" s="102"/>
      <c r="F61" s="102"/>
      <c r="G61" s="102"/>
    </row>
    <row r="62" spans="1:7" ht="37.5" customHeight="1">
      <c r="A62" s="102" t="s">
        <v>67</v>
      </c>
      <c r="B62" s="102"/>
      <c r="C62" s="102"/>
      <c r="D62" s="102"/>
      <c r="E62" s="102"/>
      <c r="F62" s="102"/>
      <c r="G62" s="102"/>
    </row>
    <row r="63" spans="1:7" ht="34.5" customHeight="1">
      <c r="A63" s="102" t="s">
        <v>68</v>
      </c>
      <c r="B63" s="102"/>
      <c r="C63" s="102"/>
      <c r="D63" s="102"/>
      <c r="E63" s="102"/>
      <c r="F63" s="102"/>
      <c r="G63" s="102"/>
    </row>
  </sheetData>
  <mergeCells count="12">
    <mergeCell ref="A62:G62"/>
    <mergeCell ref="A63:G63"/>
    <mergeCell ref="A12:G12"/>
    <mergeCell ref="A22:A25"/>
    <mergeCell ref="A26:A29"/>
    <mergeCell ref="A30:A33"/>
    <mergeCell ref="A34:A37"/>
    <mergeCell ref="A3:G3"/>
    <mergeCell ref="D5:F5"/>
    <mergeCell ref="D9:F9"/>
    <mergeCell ref="D10:F10"/>
    <mergeCell ref="A61:G61"/>
  </mergeCells>
  <phoneticPr fontId="1"/>
  <pageMargins left="0.7" right="0.2" top="0.75" bottom="0.75" header="0.3" footer="0.3"/>
  <pageSetup paperSize="9" orientation="portrait" r:id="rId1"/>
  <rowBreaks count="1" manualBreakCount="1">
    <brk id="38" max="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
  <sheetViews>
    <sheetView view="pageBreakPreview" zoomScale="85" zoomScaleNormal="85" zoomScaleSheetLayoutView="85" workbookViewId="0"/>
  </sheetViews>
  <sheetFormatPr defaultRowHeight="18"/>
  <cols>
    <col min="1" max="1" width="3.69921875" customWidth="1"/>
    <col min="2" max="2" width="14.3984375" customWidth="1"/>
    <col min="3" max="3" width="20" customWidth="1"/>
    <col min="5" max="5" width="16.09765625" bestFit="1" customWidth="1"/>
    <col min="6" max="6" width="7.19921875" hidden="1" customWidth="1"/>
    <col min="7" max="7" width="26" customWidth="1"/>
    <col min="8" max="8" width="25.19921875" customWidth="1"/>
    <col min="9" max="9" width="5.09765625" customWidth="1"/>
    <col min="10" max="10" width="6.59765625" customWidth="1"/>
  </cols>
  <sheetData>
    <row r="1" spans="1:12">
      <c r="A1" s="17" t="s">
        <v>52</v>
      </c>
      <c r="B1" s="17"/>
      <c r="C1" s="17"/>
      <c r="D1" s="17"/>
      <c r="E1" s="17"/>
      <c r="F1" s="17"/>
      <c r="G1" s="17"/>
      <c r="H1" s="17"/>
      <c r="I1" s="17"/>
      <c r="J1" s="17"/>
      <c r="K1" s="14">
        <v>1.1499999999999999</v>
      </c>
      <c r="L1" t="s">
        <v>75</v>
      </c>
    </row>
    <row r="2" spans="1:12">
      <c r="A2" s="17" t="s">
        <v>53</v>
      </c>
      <c r="B2" s="17"/>
      <c r="C2" s="17"/>
      <c r="D2" s="17"/>
      <c r="E2" s="17"/>
      <c r="F2" s="17"/>
      <c r="G2" s="17"/>
      <c r="H2" s="17"/>
      <c r="I2" s="17"/>
      <c r="J2" s="17"/>
      <c r="K2" s="14">
        <v>1.3</v>
      </c>
      <c r="L2" t="s">
        <v>76</v>
      </c>
    </row>
    <row r="3" spans="1:12">
      <c r="A3" s="106" t="s">
        <v>114</v>
      </c>
      <c r="B3" s="106"/>
      <c r="C3" s="106"/>
      <c r="D3" s="106"/>
      <c r="E3" s="106"/>
      <c r="F3" s="106"/>
      <c r="G3" s="106"/>
      <c r="H3" s="106"/>
      <c r="I3" s="106"/>
      <c r="J3" s="106"/>
      <c r="K3" s="14">
        <v>1.5</v>
      </c>
      <c r="L3" t="s">
        <v>77</v>
      </c>
    </row>
    <row r="4" spans="1:12" ht="12.75" customHeight="1">
      <c r="A4" s="17"/>
      <c r="B4" s="17"/>
      <c r="C4" s="17"/>
      <c r="D4" s="17"/>
      <c r="E4" s="17"/>
      <c r="F4" s="17"/>
      <c r="G4" s="17"/>
      <c r="H4" s="17"/>
      <c r="I4" s="17"/>
      <c r="J4" s="17"/>
      <c r="K4" s="14">
        <v>1.7</v>
      </c>
      <c r="L4" t="s">
        <v>78</v>
      </c>
    </row>
    <row r="5" spans="1:12">
      <c r="A5" s="107" t="str">
        <f>様式１別紙１!B4&amp;"の燃料購入予定数量等設定の内訳は以下のとおりです。"</f>
        <v>農協の燃料購入予定数量等設定の内訳は以下のとおりです。</v>
      </c>
      <c r="B5" s="107"/>
      <c r="C5" s="107"/>
      <c r="D5" s="107"/>
      <c r="E5" s="107"/>
      <c r="F5" s="107"/>
      <c r="G5" s="107"/>
      <c r="H5" s="107"/>
      <c r="I5" s="107"/>
      <c r="J5" s="107"/>
    </row>
    <row r="6" spans="1:12">
      <c r="A6" s="17" t="s">
        <v>73</v>
      </c>
      <c r="B6" s="17"/>
      <c r="C6" s="28"/>
      <c r="D6" s="17" t="s">
        <v>74</v>
      </c>
      <c r="E6" s="17"/>
      <c r="F6" s="17"/>
      <c r="G6" s="17"/>
      <c r="H6" s="17"/>
      <c r="I6" s="17"/>
      <c r="J6" s="17"/>
    </row>
    <row r="7" spans="1:12">
      <c r="A7" s="17" t="s">
        <v>54</v>
      </c>
      <c r="B7" s="17"/>
      <c r="C7" s="17"/>
      <c r="D7" s="17"/>
      <c r="E7" s="17"/>
      <c r="F7" s="17"/>
      <c r="G7" s="17"/>
      <c r="H7" s="17"/>
      <c r="I7" s="17"/>
      <c r="J7" s="17"/>
    </row>
    <row r="8" spans="1:12" ht="24" customHeight="1">
      <c r="A8" s="114" t="s">
        <v>17</v>
      </c>
      <c r="B8" s="114" t="s">
        <v>42</v>
      </c>
      <c r="C8" s="114" t="s">
        <v>48</v>
      </c>
      <c r="D8" s="117" t="s">
        <v>89</v>
      </c>
      <c r="E8" s="117" t="s">
        <v>90</v>
      </c>
      <c r="F8" s="111"/>
      <c r="G8" s="75" t="s">
        <v>55</v>
      </c>
      <c r="H8" s="77" t="s">
        <v>50</v>
      </c>
      <c r="I8" s="111" t="s">
        <v>82</v>
      </c>
      <c r="J8" s="114" t="s">
        <v>19</v>
      </c>
    </row>
    <row r="9" spans="1:12">
      <c r="A9" s="115"/>
      <c r="B9" s="115"/>
      <c r="C9" s="115"/>
      <c r="D9" s="118"/>
      <c r="E9" s="118"/>
      <c r="F9" s="112"/>
      <c r="G9" s="76" t="s">
        <v>115</v>
      </c>
      <c r="H9" s="78" t="s">
        <v>115</v>
      </c>
      <c r="I9" s="112"/>
      <c r="J9" s="115"/>
    </row>
    <row r="10" spans="1:12">
      <c r="A10" s="116"/>
      <c r="B10" s="116"/>
      <c r="C10" s="116"/>
      <c r="D10" s="119"/>
      <c r="E10" s="119"/>
      <c r="F10" s="113"/>
      <c r="G10" s="66" t="s">
        <v>58</v>
      </c>
      <c r="H10" s="67" t="s">
        <v>58</v>
      </c>
      <c r="I10" s="113"/>
      <c r="J10" s="116"/>
    </row>
    <row r="11" spans="1:12">
      <c r="A11" s="29">
        <v>1</v>
      </c>
      <c r="B11" s="30"/>
      <c r="C11" s="30"/>
      <c r="D11" s="31"/>
      <c r="E11" s="29"/>
      <c r="F11" s="29" t="str">
        <f>D11&amp;E11</f>
        <v/>
      </c>
      <c r="G11" s="32"/>
      <c r="H11" s="33" t="str">
        <f>_xlfn.IFNA(ROUNDDOWN((VLOOKUP(F11,マスタ!C$1:D$16,2,FALSE)*G11)/2,-2),"")</f>
        <v/>
      </c>
      <c r="I11" s="29"/>
      <c r="J11" s="29"/>
    </row>
    <row r="12" spans="1:12">
      <c r="A12" s="34">
        <v>2</v>
      </c>
      <c r="B12" s="35"/>
      <c r="C12" s="35"/>
      <c r="D12" s="36"/>
      <c r="E12" s="37"/>
      <c r="F12" s="37" t="str">
        <f t="shared" ref="F12:F22" si="0">D12&amp;E12</f>
        <v/>
      </c>
      <c r="G12" s="38"/>
      <c r="H12" s="39" t="str">
        <f>_xlfn.IFNA(ROUNDDOWN((VLOOKUP(F12,マスタ!C$1:D$16,2,FALSE)*G12)/2,-2),"")</f>
        <v/>
      </c>
      <c r="I12" s="34"/>
      <c r="J12" s="34"/>
    </row>
    <row r="13" spans="1:12">
      <c r="A13" s="34">
        <v>3</v>
      </c>
      <c r="B13" s="35"/>
      <c r="C13" s="35"/>
      <c r="D13" s="36"/>
      <c r="E13" s="37"/>
      <c r="F13" s="34" t="str">
        <f t="shared" si="0"/>
        <v/>
      </c>
      <c r="G13" s="38"/>
      <c r="H13" s="39" t="str">
        <f>_xlfn.IFNA(ROUNDDOWN((VLOOKUP(F13,マスタ!C$1:D$16,2,FALSE)*G13)/2,-2),"")</f>
        <v/>
      </c>
      <c r="I13" s="34"/>
      <c r="J13" s="34"/>
    </row>
    <row r="14" spans="1:12">
      <c r="A14" s="34">
        <v>4</v>
      </c>
      <c r="B14" s="35"/>
      <c r="C14" s="35"/>
      <c r="D14" s="36"/>
      <c r="E14" s="37"/>
      <c r="F14" s="34" t="str">
        <f t="shared" si="0"/>
        <v/>
      </c>
      <c r="G14" s="38"/>
      <c r="H14" s="39" t="str">
        <f>_xlfn.IFNA(ROUNDDOWN((VLOOKUP(F14,マスタ!C$1:D$16,2,FALSE)*G14)/2,-2),"")</f>
        <v/>
      </c>
      <c r="I14" s="34"/>
      <c r="J14" s="34"/>
    </row>
    <row r="15" spans="1:12">
      <c r="A15" s="34">
        <v>5</v>
      </c>
      <c r="B15" s="35"/>
      <c r="C15" s="35"/>
      <c r="D15" s="36"/>
      <c r="E15" s="37"/>
      <c r="F15" s="34" t="str">
        <f t="shared" si="0"/>
        <v/>
      </c>
      <c r="G15" s="38"/>
      <c r="H15" s="39" t="str">
        <f>_xlfn.IFNA(ROUNDDOWN((VLOOKUP(F15,マスタ!C$1:D$16,2,FALSE)*G15)/2,-2),"")</f>
        <v/>
      </c>
      <c r="I15" s="34"/>
      <c r="J15" s="34"/>
    </row>
    <row r="16" spans="1:12">
      <c r="A16" s="34">
        <v>6</v>
      </c>
      <c r="B16" s="35"/>
      <c r="C16" s="35"/>
      <c r="D16" s="36"/>
      <c r="E16" s="37"/>
      <c r="F16" s="34" t="str">
        <f t="shared" si="0"/>
        <v/>
      </c>
      <c r="G16" s="38"/>
      <c r="H16" s="39" t="str">
        <f>_xlfn.IFNA(ROUNDDOWN((VLOOKUP(F16,マスタ!C$1:D$16,2,FALSE)*G16)/2,-2),"")</f>
        <v/>
      </c>
      <c r="I16" s="34"/>
      <c r="J16" s="34"/>
    </row>
    <row r="17" spans="1:10">
      <c r="A17" s="34">
        <v>7</v>
      </c>
      <c r="B17" s="35"/>
      <c r="C17" s="35"/>
      <c r="D17" s="36"/>
      <c r="E17" s="37"/>
      <c r="F17" s="34" t="str">
        <f t="shared" si="0"/>
        <v/>
      </c>
      <c r="G17" s="38"/>
      <c r="H17" s="39" t="str">
        <f>_xlfn.IFNA(ROUNDDOWN((VLOOKUP(F17,マスタ!C$1:D$16,2,FALSE)*G17)/2,-2),"")</f>
        <v/>
      </c>
      <c r="I17" s="34"/>
      <c r="J17" s="34"/>
    </row>
    <row r="18" spans="1:10">
      <c r="A18" s="34">
        <v>8</v>
      </c>
      <c r="B18" s="35"/>
      <c r="C18" s="35"/>
      <c r="D18" s="36"/>
      <c r="E18" s="37"/>
      <c r="F18" s="34" t="str">
        <f t="shared" si="0"/>
        <v/>
      </c>
      <c r="G18" s="38"/>
      <c r="H18" s="39" t="str">
        <f>_xlfn.IFNA(ROUNDDOWN((VLOOKUP(F18,マスタ!C$1:D$16,2,FALSE)*G18)/2,-2),"")</f>
        <v/>
      </c>
      <c r="I18" s="34"/>
      <c r="J18" s="34"/>
    </row>
    <row r="19" spans="1:10">
      <c r="A19" s="34">
        <v>9</v>
      </c>
      <c r="B19" s="35"/>
      <c r="C19" s="35"/>
      <c r="D19" s="36"/>
      <c r="E19" s="37"/>
      <c r="F19" s="34" t="str">
        <f t="shared" si="0"/>
        <v/>
      </c>
      <c r="G19" s="38"/>
      <c r="H19" s="39" t="str">
        <f>_xlfn.IFNA(ROUNDDOWN((VLOOKUP(F19,マスタ!C$1:D$16,2,FALSE)*G19)/2,-2),"")</f>
        <v/>
      </c>
      <c r="I19" s="34"/>
      <c r="J19" s="34"/>
    </row>
    <row r="20" spans="1:10">
      <c r="A20" s="34">
        <v>10</v>
      </c>
      <c r="B20" s="35"/>
      <c r="C20" s="35"/>
      <c r="D20" s="36"/>
      <c r="E20" s="37"/>
      <c r="F20" s="34" t="str">
        <f t="shared" si="0"/>
        <v/>
      </c>
      <c r="G20" s="38"/>
      <c r="H20" s="39" t="str">
        <f>_xlfn.IFNA(ROUNDDOWN((VLOOKUP(F20,マスタ!C$1:D$16,2,FALSE)*G20)/2,-2),"")</f>
        <v/>
      </c>
      <c r="I20" s="34"/>
      <c r="J20" s="34"/>
    </row>
    <row r="21" spans="1:10">
      <c r="A21" s="34"/>
      <c r="B21" s="35"/>
      <c r="C21" s="35"/>
      <c r="D21" s="36"/>
      <c r="E21" s="37"/>
      <c r="F21" s="34" t="str">
        <f t="shared" si="0"/>
        <v/>
      </c>
      <c r="G21" s="38"/>
      <c r="H21" s="39" t="str">
        <f>_xlfn.IFNA(ROUNDDOWN((VLOOKUP(F21,マスタ!C$1:D$16,2,FALSE)*G21)/2,-2),"")</f>
        <v/>
      </c>
      <c r="I21" s="34"/>
      <c r="J21" s="34"/>
    </row>
    <row r="22" spans="1:10" ht="18.600000000000001" thickBot="1">
      <c r="A22" s="40"/>
      <c r="B22" s="41"/>
      <c r="C22" s="41"/>
      <c r="D22" s="42"/>
      <c r="E22" s="40"/>
      <c r="F22" s="40" t="str">
        <f t="shared" si="0"/>
        <v/>
      </c>
      <c r="G22" s="43"/>
      <c r="H22" s="44" t="str">
        <f>_xlfn.IFNA(ROUNDDOWN((VLOOKUP(F22,マスタ!C$1:D$16,2,FALSE)*G22)/2,-2),"")</f>
        <v/>
      </c>
      <c r="I22" s="40"/>
      <c r="J22" s="40"/>
    </row>
    <row r="23" spans="1:10" ht="18" customHeight="1" thickTop="1">
      <c r="A23" s="109" t="s">
        <v>49</v>
      </c>
      <c r="B23" s="109"/>
      <c r="C23" s="109"/>
      <c r="D23" s="120">
        <v>1.1499999999999999</v>
      </c>
      <c r="E23" s="68" t="s">
        <v>75</v>
      </c>
      <c r="F23" s="45"/>
      <c r="G23" s="46">
        <f>SUMIF($F11:$F22,マスタ!C1,G11:G22)</f>
        <v>0</v>
      </c>
      <c r="H23" s="46">
        <f>SUMIF($F11:$F22,マスタ!C1,H11:H22)</f>
        <v>0</v>
      </c>
      <c r="I23" s="47"/>
      <c r="J23" s="47"/>
    </row>
    <row r="24" spans="1:10" ht="18" customHeight="1">
      <c r="A24" s="110"/>
      <c r="B24" s="110"/>
      <c r="C24" s="110"/>
      <c r="D24" s="108"/>
      <c r="E24" s="69" t="s">
        <v>37</v>
      </c>
      <c r="F24" s="48"/>
      <c r="G24" s="49">
        <f>SUMIF($F11:$F22,マスタ!$C2,G11:G22)</f>
        <v>0</v>
      </c>
      <c r="H24" s="49">
        <f>SUMIF($F11:$F22,マスタ!$C2,H11:H22)</f>
        <v>0</v>
      </c>
      <c r="I24" s="18"/>
      <c r="J24" s="18"/>
    </row>
    <row r="25" spans="1:10" ht="18" customHeight="1">
      <c r="A25" s="110"/>
      <c r="B25" s="110"/>
      <c r="C25" s="110"/>
      <c r="D25" s="108"/>
      <c r="E25" s="69" t="s">
        <v>77</v>
      </c>
      <c r="F25" s="48"/>
      <c r="G25" s="49">
        <f>SUMIF($F11:$F22,マスタ!$C3,G11:G22)</f>
        <v>0</v>
      </c>
      <c r="H25" s="49">
        <f>SUMIF($F11:$F22,マスタ!$C3,H11:H22)</f>
        <v>0</v>
      </c>
      <c r="I25" s="18"/>
      <c r="J25" s="18"/>
    </row>
    <row r="26" spans="1:10" ht="18" customHeight="1">
      <c r="A26" s="110"/>
      <c r="B26" s="110"/>
      <c r="C26" s="110"/>
      <c r="D26" s="108"/>
      <c r="E26" s="70" t="s">
        <v>78</v>
      </c>
      <c r="F26" s="50"/>
      <c r="G26" s="49">
        <f>SUMIF($F11:$F22,マスタ!$C4,G11:G22)</f>
        <v>0</v>
      </c>
      <c r="H26" s="49">
        <f>SUMIF($F11:$F22,マスタ!$C4,H11:H22)</f>
        <v>0</v>
      </c>
      <c r="I26" s="18"/>
      <c r="J26" s="18"/>
    </row>
    <row r="27" spans="1:10" ht="18" customHeight="1">
      <c r="A27" s="110"/>
      <c r="B27" s="110"/>
      <c r="C27" s="110"/>
      <c r="D27" s="108">
        <v>1.3</v>
      </c>
      <c r="E27" s="68" t="s">
        <v>75</v>
      </c>
      <c r="F27" s="50"/>
      <c r="G27" s="49">
        <f>SUMIF($F11:$F22,マスタ!$C5,G11:G22)</f>
        <v>0</v>
      </c>
      <c r="H27" s="49">
        <f>SUMIF($F11:$F22,マスタ!$C5,H11:H22)</f>
        <v>0</v>
      </c>
      <c r="I27" s="18"/>
      <c r="J27" s="18"/>
    </row>
    <row r="28" spans="1:10" ht="18" customHeight="1">
      <c r="A28" s="110"/>
      <c r="B28" s="110"/>
      <c r="C28" s="110"/>
      <c r="D28" s="108"/>
      <c r="E28" s="69" t="s">
        <v>37</v>
      </c>
      <c r="F28" s="50"/>
      <c r="G28" s="49">
        <f>SUMIF($F11:$F22,マスタ!$C6,G11:G22)</f>
        <v>0</v>
      </c>
      <c r="H28" s="49">
        <f>SUMIF($F11:$F22,マスタ!$C6,H11:H22)</f>
        <v>0</v>
      </c>
      <c r="I28" s="18"/>
      <c r="J28" s="18"/>
    </row>
    <row r="29" spans="1:10" ht="18" customHeight="1">
      <c r="A29" s="110"/>
      <c r="B29" s="110"/>
      <c r="C29" s="110"/>
      <c r="D29" s="108"/>
      <c r="E29" s="69" t="s">
        <v>77</v>
      </c>
      <c r="F29" s="50"/>
      <c r="G29" s="49">
        <f>SUMIF($F11:$F22,マスタ!$C7,G11:G22)</f>
        <v>0</v>
      </c>
      <c r="H29" s="49">
        <f>SUMIF($F11:$F22,マスタ!$C7,H11:H22)</f>
        <v>0</v>
      </c>
      <c r="I29" s="18"/>
      <c r="J29" s="18"/>
    </row>
    <row r="30" spans="1:10" ht="18" customHeight="1">
      <c r="A30" s="110"/>
      <c r="B30" s="110"/>
      <c r="C30" s="110"/>
      <c r="D30" s="108"/>
      <c r="E30" s="70" t="s">
        <v>78</v>
      </c>
      <c r="F30" s="50"/>
      <c r="G30" s="49">
        <f>SUMIF($F11:$F22,マスタ!$C8,G11:G22)</f>
        <v>0</v>
      </c>
      <c r="H30" s="49">
        <f>SUMIF($F11:$F22,マスタ!$C8,H11:H22)</f>
        <v>0</v>
      </c>
      <c r="I30" s="18"/>
      <c r="J30" s="18"/>
    </row>
    <row r="31" spans="1:10" ht="18" customHeight="1">
      <c r="A31" s="110"/>
      <c r="B31" s="110"/>
      <c r="C31" s="110"/>
      <c r="D31" s="108">
        <v>1.5</v>
      </c>
      <c r="E31" s="68" t="s">
        <v>75</v>
      </c>
      <c r="F31" s="50"/>
      <c r="G31" s="49">
        <f>SUMIF($F11:$F22,マスタ!$C9,G11:G22)</f>
        <v>0</v>
      </c>
      <c r="H31" s="49">
        <f>SUMIF($F11:$F22,マスタ!$C9,H11:H22)</f>
        <v>0</v>
      </c>
      <c r="I31" s="18"/>
      <c r="J31" s="18"/>
    </row>
    <row r="32" spans="1:10" ht="18" customHeight="1">
      <c r="A32" s="110"/>
      <c r="B32" s="110"/>
      <c r="C32" s="110"/>
      <c r="D32" s="108"/>
      <c r="E32" s="69" t="s">
        <v>37</v>
      </c>
      <c r="F32" s="50"/>
      <c r="G32" s="49">
        <f>SUMIF($F11:$F22,マスタ!$C10,G11:G22)</f>
        <v>0</v>
      </c>
      <c r="H32" s="49">
        <f>SUMIF($F11:$F22,マスタ!$C10,H11:H22)</f>
        <v>0</v>
      </c>
      <c r="I32" s="18"/>
      <c r="J32" s="18"/>
    </row>
    <row r="33" spans="1:10" ht="18" customHeight="1">
      <c r="A33" s="110"/>
      <c r="B33" s="110"/>
      <c r="C33" s="110"/>
      <c r="D33" s="108"/>
      <c r="E33" s="69" t="s">
        <v>77</v>
      </c>
      <c r="F33" s="50"/>
      <c r="G33" s="49">
        <f>SUMIF($F11:$F22,マスタ!$C11,G11:G22)</f>
        <v>0</v>
      </c>
      <c r="H33" s="49">
        <f>SUMIF($F11:$F22,マスタ!$C11,H11:H22)</f>
        <v>0</v>
      </c>
      <c r="I33" s="18"/>
      <c r="J33" s="18"/>
    </row>
    <row r="34" spans="1:10" ht="18" customHeight="1">
      <c r="A34" s="110"/>
      <c r="B34" s="110"/>
      <c r="C34" s="110"/>
      <c r="D34" s="108"/>
      <c r="E34" s="70" t="s">
        <v>78</v>
      </c>
      <c r="F34" s="50"/>
      <c r="G34" s="49">
        <f>SUMIF($F11:$F22,マスタ!$C12,G11:G22)</f>
        <v>0</v>
      </c>
      <c r="H34" s="49">
        <f>SUMIF($F11:$F22,マスタ!$C12,H11:H22)</f>
        <v>0</v>
      </c>
      <c r="I34" s="18"/>
      <c r="J34" s="18"/>
    </row>
    <row r="35" spans="1:10" ht="18" customHeight="1">
      <c r="A35" s="110"/>
      <c r="B35" s="110"/>
      <c r="C35" s="110"/>
      <c r="D35" s="108">
        <v>1.7</v>
      </c>
      <c r="E35" s="68" t="s">
        <v>75</v>
      </c>
      <c r="F35" s="50"/>
      <c r="G35" s="49">
        <f>SUMIF($F11:$F22,マスタ!$C13,G11:G22)</f>
        <v>0</v>
      </c>
      <c r="H35" s="49">
        <f>SUMIF($F11:$F22,マスタ!$C13,H11:H22)</f>
        <v>0</v>
      </c>
      <c r="I35" s="18"/>
      <c r="J35" s="18"/>
    </row>
    <row r="36" spans="1:10" ht="18" customHeight="1">
      <c r="A36" s="110"/>
      <c r="B36" s="110"/>
      <c r="C36" s="110"/>
      <c r="D36" s="108"/>
      <c r="E36" s="69" t="s">
        <v>37</v>
      </c>
      <c r="F36" s="50"/>
      <c r="G36" s="49">
        <f>SUMIF($F11:$F22,マスタ!$C14,G11:G22)</f>
        <v>0</v>
      </c>
      <c r="H36" s="49">
        <f>SUMIF($F11:$F22,マスタ!$C14,H11:H22)</f>
        <v>0</v>
      </c>
      <c r="I36" s="18"/>
      <c r="J36" s="18"/>
    </row>
    <row r="37" spans="1:10" ht="18" customHeight="1">
      <c r="A37" s="110"/>
      <c r="B37" s="110"/>
      <c r="C37" s="110"/>
      <c r="D37" s="108"/>
      <c r="E37" s="69" t="s">
        <v>77</v>
      </c>
      <c r="F37" s="50"/>
      <c r="G37" s="49">
        <f>SUMIF($F11:$F22,マスタ!$C15,G11:G22)</f>
        <v>0</v>
      </c>
      <c r="H37" s="49">
        <f>SUMIF($F11:$F22,マスタ!$C15,H11:H22)</f>
        <v>0</v>
      </c>
      <c r="I37" s="18"/>
      <c r="J37" s="18"/>
    </row>
    <row r="38" spans="1:10" ht="18" customHeight="1">
      <c r="A38" s="110"/>
      <c r="B38" s="110"/>
      <c r="C38" s="110"/>
      <c r="D38" s="108"/>
      <c r="E38" s="70" t="s">
        <v>78</v>
      </c>
      <c r="F38" s="50"/>
      <c r="G38" s="49">
        <f>SUMIF($F11:$F22,マスタ!$C16,G11:G22)</f>
        <v>0</v>
      </c>
      <c r="H38" s="49">
        <f>SUMIF($F11:$F22,マスタ!$C16,H11:H22)</f>
        <v>0</v>
      </c>
      <c r="I38" s="18"/>
      <c r="J38" s="18"/>
    </row>
    <row r="39" spans="1:10">
      <c r="A39" s="19" t="s">
        <v>51</v>
      </c>
      <c r="B39" s="17"/>
      <c r="C39" s="17"/>
      <c r="D39" s="17"/>
      <c r="E39" s="17"/>
      <c r="F39" s="17"/>
      <c r="G39" s="17"/>
      <c r="H39" s="17"/>
      <c r="I39" s="17"/>
      <c r="J39" s="17"/>
    </row>
    <row r="40" spans="1:10">
      <c r="A40" s="19" t="s">
        <v>56</v>
      </c>
      <c r="B40" s="17"/>
      <c r="C40" s="17"/>
      <c r="D40" s="17"/>
      <c r="E40" s="17"/>
      <c r="F40" s="17"/>
      <c r="G40" s="17"/>
      <c r="H40" s="17"/>
      <c r="I40" s="17"/>
      <c r="J40" s="17"/>
    </row>
    <row r="41" spans="1:10">
      <c r="A41" s="19" t="s">
        <v>57</v>
      </c>
      <c r="B41" s="17"/>
      <c r="C41" s="17"/>
      <c r="D41" s="17"/>
      <c r="E41" s="17"/>
      <c r="F41" s="17"/>
      <c r="G41" s="17"/>
      <c r="H41" s="17"/>
      <c r="I41" s="17"/>
      <c r="J41" s="17"/>
    </row>
    <row r="42" spans="1:10">
      <c r="G42" s="65">
        <f>SUM(G23:G38)</f>
        <v>0</v>
      </c>
      <c r="H42" s="65">
        <f>SUM(H23:H38)</f>
        <v>0</v>
      </c>
    </row>
  </sheetData>
  <mergeCells count="15">
    <mergeCell ref="A3:J3"/>
    <mergeCell ref="A5:J5"/>
    <mergeCell ref="D35:D38"/>
    <mergeCell ref="A23:C38"/>
    <mergeCell ref="I8:I10"/>
    <mergeCell ref="J8:J10"/>
    <mergeCell ref="C8:C10"/>
    <mergeCell ref="B8:B10"/>
    <mergeCell ref="A8:A10"/>
    <mergeCell ref="E8:E10"/>
    <mergeCell ref="D8:D10"/>
    <mergeCell ref="D23:D26"/>
    <mergeCell ref="D27:D30"/>
    <mergeCell ref="D31:D34"/>
    <mergeCell ref="F8:F10"/>
  </mergeCells>
  <phoneticPr fontId="1"/>
  <dataValidations count="3">
    <dataValidation type="list" allowBlank="1" showInputMessage="1" showErrorMessage="1" sqref="D11:D22" xr:uid="{00000000-0002-0000-0300-000000000000}">
      <formula1>$K$1:$K$4</formula1>
    </dataValidation>
    <dataValidation type="list" allowBlank="1" showInputMessage="1" showErrorMessage="1" sqref="E11:E22" xr:uid="{00000000-0002-0000-0300-000001000000}">
      <formula1>$L$1:$L$4</formula1>
    </dataValidation>
    <dataValidation type="list" allowBlank="1" showInputMessage="1" showErrorMessage="1" sqref="I11:I22" xr:uid="{00000000-0002-0000-0300-000002000000}">
      <formula1>"○,×"</formula1>
    </dataValidation>
  </dataValidations>
  <pageMargins left="0.32" right="0.21" top="0.28999999999999998" bottom="0.37" header="0.21" footer="0.18"/>
  <pageSetup paperSize="9" orientation="landscape" r:id="rId1"/>
  <rowBreaks count="1" manualBreakCount="1">
    <brk id="22" max="9"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6"/>
  <sheetViews>
    <sheetView workbookViewId="0">
      <selection activeCell="D9" sqref="D9"/>
    </sheetView>
  </sheetViews>
  <sheetFormatPr defaultRowHeight="18"/>
  <sheetData>
    <row r="1" spans="1:4">
      <c r="A1">
        <v>1.1499999999999999</v>
      </c>
      <c r="B1" t="s">
        <v>79</v>
      </c>
      <c r="C1" t="str">
        <f>A1&amp;B1</f>
        <v>1.15Ａ重油</v>
      </c>
      <c r="D1">
        <v>15</v>
      </c>
    </row>
    <row r="2" spans="1:4">
      <c r="A2">
        <v>1.1499999999999999</v>
      </c>
      <c r="B2" t="s">
        <v>37</v>
      </c>
      <c r="C2" t="str">
        <f t="shared" ref="C2:C16" si="0">A2&amp;B2</f>
        <v>1.15灯油</v>
      </c>
      <c r="D2">
        <v>15.9</v>
      </c>
    </row>
    <row r="3" spans="1:4">
      <c r="A3">
        <v>1.1499999999999999</v>
      </c>
      <c r="B3" t="s">
        <v>80</v>
      </c>
      <c r="C3" t="str">
        <f t="shared" si="0"/>
        <v>1.15ＬＰガス</v>
      </c>
      <c r="D3">
        <v>19.7</v>
      </c>
    </row>
    <row r="4" spans="1:4">
      <c r="A4">
        <v>1.1499999999999999</v>
      </c>
      <c r="B4" t="s">
        <v>81</v>
      </c>
      <c r="C4" t="str">
        <f t="shared" si="0"/>
        <v>1.15ＬＮＧ</v>
      </c>
      <c r="D4">
        <v>12.1</v>
      </c>
    </row>
    <row r="5" spans="1:4">
      <c r="A5">
        <v>1.3</v>
      </c>
      <c r="B5" t="s">
        <v>79</v>
      </c>
      <c r="C5" t="str">
        <f t="shared" si="0"/>
        <v>1.3Ａ重油</v>
      </c>
      <c r="D5">
        <v>30.1</v>
      </c>
    </row>
    <row r="6" spans="1:4">
      <c r="A6">
        <v>1.3</v>
      </c>
      <c r="B6" t="s">
        <v>37</v>
      </c>
      <c r="C6" t="str">
        <f t="shared" si="0"/>
        <v>1.3灯油</v>
      </c>
      <c r="D6">
        <v>31.9</v>
      </c>
    </row>
    <row r="7" spans="1:4">
      <c r="A7">
        <v>1.3</v>
      </c>
      <c r="B7" t="s">
        <v>80</v>
      </c>
      <c r="C7" t="str">
        <f t="shared" si="0"/>
        <v>1.3ＬＰガス</v>
      </c>
      <c r="D7">
        <v>53.1</v>
      </c>
    </row>
    <row r="8" spans="1:4">
      <c r="A8">
        <v>1.3</v>
      </c>
      <c r="B8" t="s">
        <v>81</v>
      </c>
      <c r="C8" t="str">
        <f t="shared" si="0"/>
        <v>1.3ＬＮＧ</v>
      </c>
      <c r="D8">
        <v>74.3</v>
      </c>
    </row>
    <row r="9" spans="1:4">
      <c r="A9">
        <v>1.5</v>
      </c>
      <c r="B9" t="s">
        <v>79</v>
      </c>
      <c r="C9" t="str">
        <f t="shared" si="0"/>
        <v>1.5Ａ重油</v>
      </c>
      <c r="D9">
        <v>19.7</v>
      </c>
    </row>
    <row r="10" spans="1:4">
      <c r="A10">
        <v>1.5</v>
      </c>
      <c r="B10" t="s">
        <v>37</v>
      </c>
      <c r="C10" t="str">
        <f t="shared" si="0"/>
        <v>1.5灯油</v>
      </c>
      <c r="D10">
        <v>39.299999999999997</v>
      </c>
    </row>
    <row r="11" spans="1:4">
      <c r="A11">
        <v>1.5</v>
      </c>
      <c r="B11" t="s">
        <v>80</v>
      </c>
      <c r="C11" t="str">
        <f t="shared" si="0"/>
        <v>1.5ＬＰガス</v>
      </c>
      <c r="D11">
        <v>65.599999999999994</v>
      </c>
    </row>
    <row r="12" spans="1:4">
      <c r="A12">
        <v>1.5</v>
      </c>
      <c r="B12" t="s">
        <v>81</v>
      </c>
      <c r="C12" t="str">
        <f t="shared" si="0"/>
        <v>1.5ＬＮＧ</v>
      </c>
      <c r="D12">
        <v>91.8</v>
      </c>
    </row>
    <row r="13" spans="1:4">
      <c r="A13">
        <v>1.7</v>
      </c>
      <c r="B13" t="s">
        <v>79</v>
      </c>
      <c r="C13" t="str">
        <f t="shared" si="0"/>
        <v>1.7Ａ重油</v>
      </c>
      <c r="D13">
        <v>12.1</v>
      </c>
    </row>
    <row r="14" spans="1:4">
      <c r="A14">
        <v>1.7</v>
      </c>
      <c r="B14" t="s">
        <v>37</v>
      </c>
      <c r="C14" t="str">
        <f t="shared" si="0"/>
        <v>1.7灯油</v>
      </c>
      <c r="D14">
        <v>24.2</v>
      </c>
    </row>
    <row r="15" spans="1:4">
      <c r="A15">
        <v>1.7</v>
      </c>
      <c r="B15" t="s">
        <v>80</v>
      </c>
      <c r="C15" t="str">
        <f t="shared" si="0"/>
        <v>1.7ＬＰガス</v>
      </c>
      <c r="D15">
        <v>40.299999999999997</v>
      </c>
    </row>
    <row r="16" spans="1:4">
      <c r="A16">
        <v>1.7</v>
      </c>
      <c r="B16" t="s">
        <v>81</v>
      </c>
      <c r="C16" t="str">
        <f t="shared" si="0"/>
        <v>1.7ＬＮＧ</v>
      </c>
      <c r="D16">
        <v>56.4</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様式１別紙１</vt:lpstr>
      <vt:lpstr>様式７号</vt:lpstr>
      <vt:lpstr>様式７号添付</vt:lpstr>
      <vt:lpstr>マスタ</vt:lpstr>
      <vt:lpstr>様式１!Print_Area</vt:lpstr>
      <vt:lpstr>様式１別紙１!Print_Area</vt:lpstr>
      <vt:lpstr>様式７号!Print_Area</vt:lpstr>
      <vt:lpstr>様式７号添付!Print_Area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加藤誠之</cp:lastModifiedBy>
  <cp:lastPrinted>2025-04-18T10:51:00Z</cp:lastPrinted>
  <dcterms:created xsi:type="dcterms:W3CDTF">2024-04-24T00:17:27Z</dcterms:created>
  <dcterms:modified xsi:type="dcterms:W3CDTF">2026-04-20T01:45:34Z</dcterms:modified>
</cp:coreProperties>
</file>