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as01\shokuhinanzen\05_水道事業係\■05令和７年度\14_水道現況\"/>
    </mc:Choice>
  </mc:AlternateContent>
  <xr:revisionPtr revIDLastSave="0" documentId="13_ncr:1_{9C736CE7-051A-4A4E-9C38-8E1A2A5FF7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簡水" sheetId="1" r:id="rId1"/>
  </sheets>
  <definedNames>
    <definedName name="_xlnm._FilterDatabase" localSheetId="0" hidden="1">簡水!$A$7:$AA$53</definedName>
    <definedName name="Excel_BuiltIn__FilterDatabase_1">簡水!$A$1:$AA$53</definedName>
    <definedName name="OLE_LINK1_1">簡水!#REF!</definedName>
    <definedName name="_xlnm.Print_Titles" localSheetId="0">簡水!$3:$7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" l="1"/>
  <c r="R49" i="1"/>
  <c r="R47" i="1"/>
  <c r="R44" i="1"/>
  <c r="R36" i="1"/>
  <c r="R33" i="1"/>
  <c r="R31" i="1"/>
  <c r="R29" i="1"/>
  <c r="R27" i="1"/>
  <c r="R25" i="1"/>
  <c r="R22" i="1"/>
  <c r="R18" i="1"/>
  <c r="R13" i="1"/>
  <c r="R53" i="1" s="1"/>
</calcChain>
</file>

<file path=xl/sharedStrings.xml><?xml version="1.0" encoding="utf-8"?>
<sst xmlns="http://schemas.openxmlformats.org/spreadsheetml/2006/main" count="336" uniqueCount="166">
  <si>
    <t>番号</t>
  </si>
  <si>
    <t>事業体名等</t>
  </si>
  <si>
    <t>認可年月</t>
  </si>
  <si>
    <t>配水
方式</t>
  </si>
  <si>
    <t>年　間　給　水　量　内　訳</t>
  </si>
  <si>
    <t>水道料金</t>
  </si>
  <si>
    <t>市町村</t>
  </si>
  <si>
    <t>水道名</t>
  </si>
  <si>
    <t>創設</t>
  </si>
  <si>
    <t>直近
変更</t>
  </si>
  <si>
    <t>有 収 水 量</t>
  </si>
  <si>
    <t>体系</t>
  </si>
  <si>
    <t>山形市</t>
  </si>
  <si>
    <t>公</t>
  </si>
  <si>
    <t>神尾</t>
  </si>
  <si>
    <t>民</t>
  </si>
  <si>
    <t>S59. 8</t>
  </si>
  <si>
    <t>S61.10</t>
  </si>
  <si>
    <t>H 5.11</t>
  </si>
  <si>
    <t>平石水</t>
  </si>
  <si>
    <t>H 2. 8</t>
  </si>
  <si>
    <t>H16. 4</t>
  </si>
  <si>
    <t>滝平</t>
  </si>
  <si>
    <t>H 4. 3</t>
  </si>
  <si>
    <t>西蔵王</t>
  </si>
  <si>
    <t>H15.12</t>
  </si>
  <si>
    <t>小　計</t>
  </si>
  <si>
    <t>尾花沢市</t>
  </si>
  <si>
    <t>S63. 3</t>
  </si>
  <si>
    <t>用</t>
  </si>
  <si>
    <t>S39. 7</t>
  </si>
  <si>
    <t>S61. 3</t>
  </si>
  <si>
    <t>宮沢</t>
  </si>
  <si>
    <t>S49. 8</t>
  </si>
  <si>
    <t>H16. 3</t>
  </si>
  <si>
    <t>畑沢</t>
  </si>
  <si>
    <t>S56. 3</t>
  </si>
  <si>
    <t>山辺町</t>
  </si>
  <si>
    <t>簗北</t>
  </si>
  <si>
    <t>S31. 8</t>
  </si>
  <si>
    <t>H 6. 3</t>
  </si>
  <si>
    <t>大蕨</t>
  </si>
  <si>
    <t>S32. 8</t>
  </si>
  <si>
    <t>H 7.10</t>
  </si>
  <si>
    <t>中山町</t>
  </si>
  <si>
    <t>土橋</t>
  </si>
  <si>
    <t>H12. 4</t>
  </si>
  <si>
    <t>柳沢</t>
  </si>
  <si>
    <t>S48. 8</t>
  </si>
  <si>
    <t>S49. 7</t>
  </si>
  <si>
    <t>大石田町</t>
  </si>
  <si>
    <t>次年子</t>
  </si>
  <si>
    <t>S46. 6</t>
  </si>
  <si>
    <t>H 9. 3</t>
  </si>
  <si>
    <t>S46. 8</t>
  </si>
  <si>
    <t>大蔵村</t>
  </si>
  <si>
    <t>H10. 4</t>
  </si>
  <si>
    <t>鮭川村</t>
  </si>
  <si>
    <t>戸沢村</t>
  </si>
  <si>
    <t>米沢市</t>
  </si>
  <si>
    <t>白布高湯</t>
  </si>
  <si>
    <t>S35. 7</t>
  </si>
  <si>
    <t>板谷</t>
  </si>
  <si>
    <t>S40. 5</t>
  </si>
  <si>
    <t>小国町</t>
  </si>
  <si>
    <t>玉川</t>
  </si>
  <si>
    <t>S38. 9</t>
  </si>
  <si>
    <t>尻無沢</t>
  </si>
  <si>
    <t>S41. 5</t>
  </si>
  <si>
    <t>叶水</t>
  </si>
  <si>
    <t>白沼</t>
  </si>
  <si>
    <t>五味沢</t>
  </si>
  <si>
    <t>S62. 7</t>
  </si>
  <si>
    <t>大滝</t>
  </si>
  <si>
    <t>新股・河原角</t>
  </si>
  <si>
    <t>H11. 8</t>
  </si>
  <si>
    <t>飯豊町</t>
  </si>
  <si>
    <t>中津川</t>
  </si>
  <si>
    <t>H 9. 6</t>
  </si>
  <si>
    <t>小屋</t>
  </si>
  <si>
    <t>鶴岡市</t>
  </si>
  <si>
    <t>青龍寺</t>
  </si>
  <si>
    <t>S31. 1</t>
  </si>
  <si>
    <t>飛島</t>
  </si>
  <si>
    <t>S33. 9</t>
  </si>
  <si>
    <t>八幡</t>
  </si>
  <si>
    <t>S50. 8</t>
  </si>
  <si>
    <t>合　計</t>
  </si>
  <si>
    <t/>
  </si>
  <si>
    <t>深</t>
  </si>
  <si>
    <t>湧</t>
  </si>
  <si>
    <t>湖</t>
  </si>
  <si>
    <t>自</t>
  </si>
  <si>
    <t>ダ</t>
  </si>
  <si>
    <t>湧・浅・深</t>
    <rPh sb="0" eb="1">
      <t>ユウ</t>
    </rPh>
    <rPh sb="4" eb="5">
      <t>フカ</t>
    </rPh>
    <phoneticPr fontId="21"/>
  </si>
  <si>
    <t>消</t>
  </si>
  <si>
    <t>急</t>
  </si>
  <si>
    <t>膜</t>
  </si>
  <si>
    <t>消・膜</t>
  </si>
  <si>
    <t>緩・急</t>
  </si>
  <si>
    <t>緩</t>
  </si>
  <si>
    <t>消・急</t>
    <rPh sb="0" eb="1">
      <t>ショウ</t>
    </rPh>
    <rPh sb="2" eb="3">
      <t>キュウ</t>
    </rPh>
    <phoneticPr fontId="21"/>
  </si>
  <si>
    <t>紫</t>
    <rPh sb="0" eb="1">
      <t>ムラサキ</t>
    </rPh>
    <phoneticPr fontId="21"/>
  </si>
  <si>
    <t>自然</t>
  </si>
  <si>
    <t>併用</t>
  </si>
  <si>
    <t>ポンプ</t>
  </si>
  <si>
    <t>単</t>
  </si>
  <si>
    <t>口</t>
  </si>
  <si>
    <t>H24. 3</t>
    <phoneticPr fontId="21"/>
  </si>
  <si>
    <t>経営
区分</t>
    <phoneticPr fontId="21"/>
  </si>
  <si>
    <t>急・活</t>
    <rPh sb="2" eb="3">
      <t>カツ</t>
    </rPh>
    <phoneticPr fontId="21"/>
  </si>
  <si>
    <t>自・浅</t>
    <rPh sb="2" eb="3">
      <t>アサ</t>
    </rPh>
    <phoneticPr fontId="21"/>
  </si>
  <si>
    <t>酒田市</t>
    <phoneticPr fontId="21"/>
  </si>
  <si>
    <t>H25. 5</t>
    <phoneticPr fontId="21"/>
  </si>
  <si>
    <t>S55. 7</t>
    <phoneticPr fontId="21"/>
  </si>
  <si>
    <t>S44. 6</t>
    <phoneticPr fontId="21"/>
  </si>
  <si>
    <t>S39. 6</t>
    <phoneticPr fontId="21"/>
  </si>
  <si>
    <t>[人]</t>
    <rPh sb="1" eb="2">
      <t>ニン</t>
    </rPh>
    <phoneticPr fontId="21"/>
  </si>
  <si>
    <t>計画給水人口</t>
    <phoneticPr fontId="21"/>
  </si>
  <si>
    <t>給水区域内人口</t>
    <phoneticPr fontId="21"/>
  </si>
  <si>
    <t>現在給水人口</t>
    <phoneticPr fontId="21"/>
  </si>
  <si>
    <t>水源
種別</t>
    <rPh sb="0" eb="2">
      <t>スイゲン</t>
    </rPh>
    <phoneticPr fontId="21"/>
  </si>
  <si>
    <t>浄水
方法</t>
    <rPh sb="0" eb="2">
      <t>ジョウスイ</t>
    </rPh>
    <rPh sb="3" eb="5">
      <t>ホウホウ</t>
    </rPh>
    <phoneticPr fontId="21"/>
  </si>
  <si>
    <t>[ｍ]</t>
    <phoneticPr fontId="21"/>
  </si>
  <si>
    <t>総管路
延長</t>
    <phoneticPr fontId="21"/>
  </si>
  <si>
    <t>配水管</t>
    <phoneticPr fontId="21"/>
  </si>
  <si>
    <t>送水管</t>
    <phoneticPr fontId="21"/>
  </si>
  <si>
    <t>導水管</t>
    <phoneticPr fontId="21"/>
  </si>
  <si>
    <t>総管路延長内訳</t>
    <rPh sb="5" eb="7">
      <t>ウチワケ</t>
    </rPh>
    <phoneticPr fontId="21"/>
  </si>
  <si>
    <t>計画給水量</t>
    <phoneticPr fontId="21"/>
  </si>
  <si>
    <t>1日最大</t>
    <phoneticPr fontId="21"/>
  </si>
  <si>
    <t>[㎥/日]</t>
    <phoneticPr fontId="21"/>
  </si>
  <si>
    <t>1日平均</t>
    <phoneticPr fontId="21"/>
  </si>
  <si>
    <t>実績給水量</t>
    <phoneticPr fontId="21"/>
  </si>
  <si>
    <t>1日平均</t>
    <phoneticPr fontId="21"/>
  </si>
  <si>
    <t>[㎥]</t>
    <phoneticPr fontId="21"/>
  </si>
  <si>
    <t>年間
給水量</t>
    <phoneticPr fontId="21"/>
  </si>
  <si>
    <t>生活用</t>
    <phoneticPr fontId="21"/>
  </si>
  <si>
    <t>その他</t>
    <phoneticPr fontId="21"/>
  </si>
  <si>
    <t>無効
水量</t>
    <phoneticPr fontId="21"/>
  </si>
  <si>
    <t>無収
水量</t>
    <phoneticPr fontId="21"/>
  </si>
  <si>
    <t>(税込)</t>
    <rPh sb="1" eb="2">
      <t>ゼイ</t>
    </rPh>
    <rPh sb="2" eb="3">
      <t>コミ</t>
    </rPh>
    <phoneticPr fontId="21"/>
  </si>
  <si>
    <t>[円]</t>
    <phoneticPr fontId="21"/>
  </si>
  <si>
    <t>10㎥/月</t>
    <phoneticPr fontId="21"/>
  </si>
  <si>
    <t>H28. 4</t>
    <phoneticPr fontId="21"/>
  </si>
  <si>
    <t>消・急・膜</t>
    <rPh sb="2" eb="3">
      <t>キュウ</t>
    </rPh>
    <rPh sb="4" eb="5">
      <t>マク</t>
    </rPh>
    <phoneticPr fontId="21"/>
  </si>
  <si>
    <t>Ⅳ　簡易水道</t>
    <phoneticPr fontId="21"/>
  </si>
  <si>
    <t>自･湧･浅･深</t>
    <rPh sb="0" eb="1">
      <t>ジ</t>
    </rPh>
    <rPh sb="2" eb="3">
      <t>ユウ</t>
    </rPh>
    <rPh sb="4" eb="5">
      <t>アサ</t>
    </rPh>
    <rPh sb="6" eb="7">
      <t>フカ</t>
    </rPh>
    <phoneticPr fontId="21"/>
  </si>
  <si>
    <t>H29. 4</t>
    <phoneticPr fontId="21"/>
  </si>
  <si>
    <t>急・膜</t>
    <rPh sb="2" eb="3">
      <t>マク</t>
    </rPh>
    <phoneticPr fontId="21"/>
  </si>
  <si>
    <t>H26. 7</t>
    <phoneticPr fontId="21"/>
  </si>
  <si>
    <t>浅</t>
    <rPh sb="0" eb="1">
      <t>アサ</t>
    </rPh>
    <phoneticPr fontId="21"/>
  </si>
  <si>
    <t>H18. 3</t>
  </si>
  <si>
    <t>尾花沢市</t>
    <rPh sb="3" eb="4">
      <t>シ</t>
    </rPh>
    <phoneticPr fontId="21"/>
  </si>
  <si>
    <t>他</t>
    <rPh sb="0" eb="1">
      <t>タ</t>
    </rPh>
    <phoneticPr fontId="21"/>
  </si>
  <si>
    <t>大蔵村</t>
    <rPh sb="0" eb="2">
      <t>オオクラ</t>
    </rPh>
    <rPh sb="2" eb="3">
      <t>ムラ</t>
    </rPh>
    <phoneticPr fontId="21"/>
  </si>
  <si>
    <t>鮭川村</t>
    <rPh sb="2" eb="3">
      <t>ムラ</t>
    </rPh>
    <phoneticPr fontId="21"/>
  </si>
  <si>
    <t>戸沢村</t>
    <rPh sb="0" eb="2">
      <t>トザワ</t>
    </rPh>
    <rPh sb="2" eb="3">
      <t>ムラ</t>
    </rPh>
    <phoneticPr fontId="21"/>
  </si>
  <si>
    <t>鴫の谷</t>
    <phoneticPr fontId="21"/>
  </si>
  <si>
    <t>自・湧</t>
    <phoneticPr fontId="21"/>
  </si>
  <si>
    <t>湧・浅・深</t>
    <phoneticPr fontId="21"/>
  </si>
  <si>
    <t>細野延沢</t>
    <phoneticPr fontId="21"/>
  </si>
  <si>
    <t>H26. 3</t>
    <phoneticPr fontId="21"/>
  </si>
  <si>
    <t>湧・浅</t>
    <phoneticPr fontId="21"/>
  </si>
  <si>
    <t>H25.9</t>
    <phoneticPr fontId="21"/>
  </si>
  <si>
    <t>伏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</si>
</sst>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 ;[Red]\-#,##0\ "/>
  </numFmts>
  <fonts count="25" x14ac:knownFonts="1">
    <font>
      <sz val="10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4" fillId="21" borderId="0" applyNumberFormat="0" applyBorder="0" applyAlignment="0" applyProtection="0"/>
    <xf numFmtId="0" fontId="22" fillId="22" borderId="2" applyNumberFormat="0" applyAlignment="0" applyProtection="0"/>
    <xf numFmtId="0" fontId="7" fillId="0" borderId="3" applyNumberFormat="0" applyFill="0" applyAlignment="0" applyProtection="0"/>
    <xf numFmtId="0" fontId="10" fillId="3" borderId="0" applyNumberFormat="0" applyBorder="0" applyAlignment="0" applyProtection="0"/>
    <xf numFmtId="0" fontId="16" fillId="23" borderId="4" applyNumberFormat="0" applyAlignment="0" applyProtection="0"/>
    <xf numFmtId="0" fontId="18" fillId="0" borderId="0" applyNumberFormat="0" applyFill="0" applyBorder="0" applyAlignment="0" applyProtection="0"/>
    <xf numFmtId="41" fontId="1" fillId="0" borderId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9" fillId="23" borderId="9" applyNumberFormat="0" applyAlignment="0" applyProtection="0"/>
    <xf numFmtId="0" fontId="17" fillId="0" borderId="0" applyNumberFormat="0" applyFill="0" applyBorder="0" applyAlignment="0" applyProtection="0"/>
    <xf numFmtId="0" fontId="8" fillId="7" borderId="4" applyNumberFormat="0" applyAlignment="0" applyProtection="0"/>
    <xf numFmtId="176" fontId="11" fillId="0" borderId="0">
      <alignment vertical="center"/>
    </xf>
    <xf numFmtId="0" fontId="12" fillId="4" borderId="0" applyNumberFormat="0" applyBorder="0" applyAlignment="0" applyProtection="0"/>
    <xf numFmtId="176" fontId="11" fillId="0" borderId="0">
      <alignment vertical="center"/>
    </xf>
    <xf numFmtId="177" fontId="11" fillId="0" borderId="0" applyFill="0" applyBorder="0" applyProtection="0">
      <alignment vertical="center"/>
    </xf>
  </cellStyleXfs>
  <cellXfs count="86">
    <xf numFmtId="0" fontId="0" fillId="0" borderId="0" xfId="0"/>
    <xf numFmtId="176" fontId="20" fillId="0" borderId="0" xfId="42" applyFont="1">
      <alignment vertical="center"/>
    </xf>
    <xf numFmtId="176" fontId="20" fillId="0" borderId="0" xfId="42" applyFont="1" applyAlignment="1">
      <alignment horizontal="center" vertical="center"/>
    </xf>
    <xf numFmtId="3" fontId="20" fillId="0" borderId="17" xfId="42" applyNumberFormat="1" applyFont="1" applyBorder="1">
      <alignment vertical="center"/>
    </xf>
    <xf numFmtId="176" fontId="20" fillId="24" borderId="24" xfId="42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176" fontId="20" fillId="24" borderId="25" xfId="42" applyFont="1" applyFill="1" applyBorder="1" applyAlignment="1">
      <alignment horizontal="center" vertical="center" wrapText="1"/>
    </xf>
    <xf numFmtId="3" fontId="20" fillId="0" borderId="25" xfId="42" applyNumberFormat="1" applyFont="1" applyBorder="1">
      <alignment vertical="center"/>
    </xf>
    <xf numFmtId="3" fontId="20" fillId="0" borderId="22" xfId="42" applyNumberFormat="1" applyFont="1" applyBorder="1">
      <alignment vertical="center"/>
    </xf>
    <xf numFmtId="3" fontId="20" fillId="0" borderId="14" xfId="42" applyNumberFormat="1" applyFont="1" applyBorder="1">
      <alignment vertical="center"/>
    </xf>
    <xf numFmtId="3" fontId="20" fillId="0" borderId="11" xfId="42" applyNumberFormat="1" applyFont="1" applyBorder="1">
      <alignment vertical="center"/>
    </xf>
    <xf numFmtId="176" fontId="24" fillId="24" borderId="25" xfId="42" applyFont="1" applyFill="1" applyBorder="1" applyAlignment="1">
      <alignment horizontal="center" vertical="center" wrapText="1"/>
    </xf>
    <xf numFmtId="176" fontId="24" fillId="24" borderId="23" xfId="42" applyFont="1" applyFill="1" applyBorder="1" applyAlignment="1">
      <alignment horizontal="center" vertical="center" wrapText="1"/>
    </xf>
    <xf numFmtId="176" fontId="24" fillId="24" borderId="24" xfId="42" applyFont="1" applyFill="1" applyBorder="1" applyAlignment="1">
      <alignment horizontal="center" vertical="center" wrapText="1"/>
    </xf>
    <xf numFmtId="3" fontId="20" fillId="0" borderId="20" xfId="42" applyNumberFormat="1" applyFont="1" applyBorder="1" applyAlignment="1">
      <alignment vertical="center" shrinkToFit="1"/>
    </xf>
    <xf numFmtId="3" fontId="20" fillId="25" borderId="25" xfId="42" applyNumberFormat="1" applyFont="1" applyFill="1" applyBorder="1">
      <alignment vertical="center"/>
    </xf>
    <xf numFmtId="176" fontId="20" fillId="24" borderId="17" xfId="42" applyFont="1" applyFill="1" applyBorder="1" applyAlignment="1">
      <alignment horizontal="center" vertical="center"/>
    </xf>
    <xf numFmtId="176" fontId="23" fillId="0" borderId="0" xfId="42" applyFont="1">
      <alignment vertical="center"/>
    </xf>
    <xf numFmtId="176" fontId="20" fillId="24" borderId="14" xfId="42" applyFont="1" applyFill="1" applyBorder="1" applyAlignment="1">
      <alignment horizontal="center" vertical="center"/>
    </xf>
    <xf numFmtId="176" fontId="20" fillId="24" borderId="14" xfId="42" applyFont="1" applyFill="1" applyBorder="1" applyAlignment="1">
      <alignment horizontal="center" vertical="center" wrapText="1"/>
    </xf>
    <xf numFmtId="0" fontId="20" fillId="24" borderId="14" xfId="0" applyFont="1" applyFill="1" applyBorder="1" applyAlignment="1">
      <alignment vertical="center"/>
    </xf>
    <xf numFmtId="0" fontId="20" fillId="24" borderId="17" xfId="0" applyFont="1" applyFill="1" applyBorder="1" applyAlignment="1">
      <alignment vertical="center"/>
    </xf>
    <xf numFmtId="176" fontId="20" fillId="24" borderId="22" xfId="42" applyFont="1" applyFill="1" applyBorder="1" applyAlignment="1">
      <alignment horizontal="center" vertical="center" wrapText="1"/>
    </xf>
    <xf numFmtId="176" fontId="20" fillId="24" borderId="23" xfId="42" applyFont="1" applyFill="1" applyBorder="1" applyAlignment="1">
      <alignment horizontal="center" vertical="center" wrapText="1"/>
    </xf>
    <xf numFmtId="176" fontId="20" fillId="24" borderId="10" xfId="42" applyFont="1" applyFill="1" applyBorder="1" applyAlignment="1">
      <alignment horizontal="center" vertical="center" textRotation="255"/>
    </xf>
    <xf numFmtId="176" fontId="20" fillId="24" borderId="13" xfId="42" applyFont="1" applyFill="1" applyBorder="1" applyAlignment="1">
      <alignment horizontal="center" vertical="center" textRotation="255"/>
    </xf>
    <xf numFmtId="176" fontId="20" fillId="24" borderId="16" xfId="42" applyFont="1" applyFill="1" applyBorder="1" applyAlignment="1">
      <alignment horizontal="center" vertical="center" textRotation="255"/>
    </xf>
    <xf numFmtId="176" fontId="20" fillId="24" borderId="11" xfId="42" applyFont="1" applyFill="1" applyBorder="1" applyAlignment="1">
      <alignment horizontal="center" vertical="center"/>
    </xf>
    <xf numFmtId="176" fontId="20" fillId="24" borderId="11" xfId="42" applyFont="1" applyFill="1" applyBorder="1" applyAlignment="1">
      <alignment horizontal="center" vertical="center" wrapText="1"/>
    </xf>
    <xf numFmtId="176" fontId="20" fillId="24" borderId="17" xfId="42" applyFont="1" applyFill="1" applyBorder="1" applyAlignment="1">
      <alignment horizontal="center" vertical="center" wrapText="1"/>
    </xf>
    <xf numFmtId="176" fontId="20" fillId="24" borderId="15" xfId="42" applyFont="1" applyFill="1" applyBorder="1" applyAlignment="1">
      <alignment horizontal="center" vertical="center" textRotation="255"/>
    </xf>
    <xf numFmtId="176" fontId="20" fillId="24" borderId="18" xfId="42" applyFont="1" applyFill="1" applyBorder="1" applyAlignment="1">
      <alignment horizontal="center" vertical="center" textRotation="255"/>
    </xf>
    <xf numFmtId="176" fontId="20" fillId="24" borderId="12" xfId="42" applyFont="1" applyFill="1" applyBorder="1" applyAlignment="1">
      <alignment horizontal="center" vertical="center"/>
    </xf>
    <xf numFmtId="176" fontId="20" fillId="24" borderId="25" xfId="42" applyFont="1" applyFill="1" applyBorder="1" applyAlignment="1">
      <alignment horizontal="center" vertical="center" wrapText="1"/>
    </xf>
    <xf numFmtId="176" fontId="20" fillId="24" borderId="26" xfId="42" applyFont="1" applyFill="1" applyBorder="1" applyAlignment="1">
      <alignment horizontal="center" vertical="center" wrapText="1"/>
    </xf>
    <xf numFmtId="176" fontId="20" fillId="24" borderId="28" xfId="42" applyFont="1" applyFill="1" applyBorder="1" applyAlignment="1">
      <alignment horizontal="center" vertical="center" wrapText="1"/>
    </xf>
    <xf numFmtId="176" fontId="20" fillId="24" borderId="26" xfId="42" applyFont="1" applyFill="1" applyBorder="1" applyAlignment="1">
      <alignment horizontal="center" vertical="center"/>
    </xf>
    <xf numFmtId="176" fontId="20" fillId="24" borderId="27" xfId="42" applyFont="1" applyFill="1" applyBorder="1" applyAlignment="1">
      <alignment horizontal="center" vertical="center"/>
    </xf>
    <xf numFmtId="176" fontId="20" fillId="24" borderId="28" xfId="42" applyFont="1" applyFill="1" applyBorder="1" applyAlignment="1">
      <alignment horizontal="center" vertical="center"/>
    </xf>
    <xf numFmtId="176" fontId="20" fillId="25" borderId="30" xfId="42" applyFont="1" applyFill="1" applyBorder="1" applyAlignment="1">
      <alignment horizontal="center" vertical="center" shrinkToFit="1"/>
    </xf>
    <xf numFmtId="176" fontId="20" fillId="25" borderId="22" xfId="42" applyFont="1" applyFill="1" applyBorder="1" applyAlignment="1">
      <alignment horizontal="center" vertical="center"/>
    </xf>
    <xf numFmtId="3" fontId="20" fillId="25" borderId="22" xfId="42" applyNumberFormat="1" applyFont="1" applyFill="1" applyBorder="1">
      <alignment vertical="center"/>
    </xf>
    <xf numFmtId="3" fontId="20" fillId="25" borderId="22" xfId="42" applyNumberFormat="1" applyFont="1" applyFill="1" applyBorder="1" applyAlignment="1">
      <alignment horizontal="right" vertical="center"/>
    </xf>
    <xf numFmtId="176" fontId="20" fillId="25" borderId="29" xfId="42" applyFont="1" applyFill="1" applyBorder="1" applyAlignment="1">
      <alignment horizontal="center" vertical="center"/>
    </xf>
    <xf numFmtId="176" fontId="20" fillId="25" borderId="32" xfId="42" applyFont="1" applyFill="1" applyBorder="1" applyAlignment="1">
      <alignment horizontal="center" vertical="center" shrinkToFit="1"/>
    </xf>
    <xf numFmtId="176" fontId="20" fillId="25" borderId="25" xfId="42" applyFont="1" applyFill="1" applyBorder="1" applyAlignment="1">
      <alignment horizontal="center" vertical="center"/>
    </xf>
    <xf numFmtId="3" fontId="20" fillId="25" borderId="25" xfId="42" applyNumberFormat="1" applyFont="1" applyFill="1" applyBorder="1" applyAlignment="1">
      <alignment horizontal="right" vertical="center"/>
    </xf>
    <xf numFmtId="176" fontId="20" fillId="25" borderId="31" xfId="42" applyFont="1" applyFill="1" applyBorder="1" applyAlignment="1">
      <alignment horizontal="center" vertical="center"/>
    </xf>
    <xf numFmtId="176" fontId="20" fillId="25" borderId="16" xfId="42" applyFont="1" applyFill="1" applyBorder="1" applyAlignment="1">
      <alignment horizontal="center" vertical="center"/>
    </xf>
    <xf numFmtId="176" fontId="20" fillId="25" borderId="17" xfId="42" applyFont="1" applyFill="1" applyBorder="1" applyAlignment="1">
      <alignment horizontal="center" vertical="center"/>
    </xf>
    <xf numFmtId="176" fontId="20" fillId="25" borderId="17" xfId="42" applyFont="1" applyFill="1" applyBorder="1">
      <alignment vertical="center"/>
    </xf>
    <xf numFmtId="176" fontId="20" fillId="25" borderId="17" xfId="42" applyFont="1" applyFill="1" applyBorder="1" applyAlignment="1">
      <alignment horizontal="center" vertical="center"/>
    </xf>
    <xf numFmtId="3" fontId="20" fillId="25" borderId="17" xfId="42" applyNumberFormat="1" applyFont="1" applyFill="1" applyBorder="1">
      <alignment vertical="center"/>
    </xf>
    <xf numFmtId="3" fontId="20" fillId="25" borderId="17" xfId="42" applyNumberFormat="1" applyFont="1" applyFill="1" applyBorder="1" applyAlignment="1">
      <alignment horizontal="right" vertical="center"/>
    </xf>
    <xf numFmtId="176" fontId="20" fillId="25" borderId="18" xfId="42" applyFont="1" applyFill="1" applyBorder="1">
      <alignment vertical="center"/>
    </xf>
    <xf numFmtId="176" fontId="20" fillId="25" borderId="22" xfId="42" applyFont="1" applyFill="1" applyBorder="1" applyAlignment="1">
      <alignment horizontal="center" vertical="center" wrapText="1" shrinkToFit="1"/>
    </xf>
    <xf numFmtId="3" fontId="20" fillId="25" borderId="22" xfId="33" applyNumberFormat="1" applyFont="1" applyFill="1" applyBorder="1" applyAlignment="1">
      <alignment vertical="center"/>
    </xf>
    <xf numFmtId="3" fontId="20" fillId="25" borderId="25" xfId="33" applyNumberFormat="1" applyFont="1" applyFill="1" applyBorder="1" applyAlignment="1">
      <alignment vertical="center"/>
    </xf>
    <xf numFmtId="176" fontId="20" fillId="25" borderId="10" xfId="42" applyFont="1" applyFill="1" applyBorder="1" applyAlignment="1">
      <alignment horizontal="center" vertical="center" shrinkToFit="1"/>
    </xf>
    <xf numFmtId="176" fontId="20" fillId="25" borderId="11" xfId="42" applyFont="1" applyFill="1" applyBorder="1" applyAlignment="1">
      <alignment horizontal="center" vertical="center"/>
    </xf>
    <xf numFmtId="3" fontId="20" fillId="25" borderId="11" xfId="42" applyNumberFormat="1" applyFont="1" applyFill="1" applyBorder="1">
      <alignment vertical="center"/>
    </xf>
    <xf numFmtId="3" fontId="20" fillId="25" borderId="11" xfId="33" applyNumberFormat="1" applyFont="1" applyFill="1" applyBorder="1" applyAlignment="1">
      <alignment vertical="center"/>
    </xf>
    <xf numFmtId="3" fontId="20" fillId="25" borderId="11" xfId="42" applyNumberFormat="1" applyFont="1" applyFill="1" applyBorder="1" applyAlignment="1">
      <alignment horizontal="right" vertical="center"/>
    </xf>
    <xf numFmtId="176" fontId="20" fillId="25" borderId="12" xfId="42" applyFont="1" applyFill="1" applyBorder="1" applyAlignment="1">
      <alignment horizontal="center" vertical="center"/>
    </xf>
    <xf numFmtId="176" fontId="20" fillId="25" borderId="13" xfId="42" applyFont="1" applyFill="1" applyBorder="1" applyAlignment="1">
      <alignment horizontal="center" vertical="center" shrinkToFit="1"/>
    </xf>
    <xf numFmtId="176" fontId="20" fillId="25" borderId="14" xfId="42" applyFont="1" applyFill="1" applyBorder="1" applyAlignment="1">
      <alignment horizontal="center" vertical="center"/>
    </xf>
    <xf numFmtId="3" fontId="20" fillId="25" borderId="14" xfId="42" applyNumberFormat="1" applyFont="1" applyFill="1" applyBorder="1">
      <alignment vertical="center"/>
    </xf>
    <xf numFmtId="3" fontId="20" fillId="25" borderId="14" xfId="33" applyNumberFormat="1" applyFont="1" applyFill="1" applyBorder="1" applyAlignment="1">
      <alignment vertical="center"/>
    </xf>
    <xf numFmtId="3" fontId="20" fillId="25" borderId="14" xfId="42" applyNumberFormat="1" applyFont="1" applyFill="1" applyBorder="1" applyAlignment="1">
      <alignment horizontal="right" vertical="center"/>
    </xf>
    <xf numFmtId="176" fontId="20" fillId="25" borderId="15" xfId="42" applyFont="1" applyFill="1" applyBorder="1" applyAlignment="1">
      <alignment horizontal="center" vertical="center"/>
    </xf>
    <xf numFmtId="176" fontId="20" fillId="25" borderId="17" xfId="42" applyFont="1" applyFill="1" applyBorder="1" applyAlignment="1">
      <alignment vertical="center" wrapText="1" shrinkToFit="1"/>
    </xf>
    <xf numFmtId="176" fontId="20" fillId="25" borderId="17" xfId="42" applyFont="1" applyFill="1" applyBorder="1" applyAlignment="1">
      <alignment horizontal="center" vertical="center" wrapText="1" shrinkToFit="1"/>
    </xf>
    <xf numFmtId="176" fontId="20" fillId="25" borderId="22" xfId="42" applyFont="1" applyFill="1" applyBorder="1" applyAlignment="1">
      <alignment horizontal="center" vertical="center" wrapText="1"/>
    </xf>
    <xf numFmtId="176" fontId="20" fillId="25" borderId="11" xfId="42" applyFont="1" applyFill="1" applyBorder="1" applyAlignment="1">
      <alignment horizontal="center" vertical="center" wrapText="1"/>
    </xf>
    <xf numFmtId="176" fontId="20" fillId="25" borderId="11" xfId="42" applyFont="1" applyFill="1" applyBorder="1" applyAlignment="1">
      <alignment horizontal="center" vertical="center" shrinkToFit="1"/>
    </xf>
    <xf numFmtId="176" fontId="20" fillId="25" borderId="17" xfId="42" applyFont="1" applyFill="1" applyBorder="1" applyAlignment="1">
      <alignment vertical="center" wrapText="1"/>
    </xf>
    <xf numFmtId="176" fontId="20" fillId="25" borderId="14" xfId="42" applyFont="1" applyFill="1" applyBorder="1" applyAlignment="1">
      <alignment horizontal="center" vertical="center" wrapText="1"/>
    </xf>
    <xf numFmtId="176" fontId="20" fillId="25" borderId="19" xfId="42" applyFont="1" applyFill="1" applyBorder="1" applyAlignment="1">
      <alignment horizontal="center" vertical="center"/>
    </xf>
    <xf numFmtId="176" fontId="20" fillId="25" borderId="20" xfId="42" applyFont="1" applyFill="1" applyBorder="1" applyAlignment="1">
      <alignment horizontal="center" vertical="center"/>
    </xf>
    <xf numFmtId="176" fontId="20" fillId="25" borderId="20" xfId="42" applyFont="1" applyFill="1" applyBorder="1">
      <alignment vertical="center"/>
    </xf>
    <xf numFmtId="176" fontId="20" fillId="25" borderId="20" xfId="42" applyFont="1" applyFill="1" applyBorder="1" applyAlignment="1">
      <alignment horizontal="center" vertical="center"/>
    </xf>
    <xf numFmtId="3" fontId="20" fillId="25" borderId="20" xfId="42" applyNumberFormat="1" applyFont="1" applyFill="1" applyBorder="1" applyAlignment="1">
      <alignment vertical="center" shrinkToFit="1"/>
    </xf>
    <xf numFmtId="176" fontId="20" fillId="25" borderId="20" xfId="42" applyFont="1" applyFill="1" applyBorder="1" applyAlignment="1">
      <alignment vertical="center" shrinkToFit="1"/>
    </xf>
    <xf numFmtId="176" fontId="20" fillId="25" borderId="20" xfId="42" applyFont="1" applyFill="1" applyBorder="1" applyAlignment="1">
      <alignment horizontal="center" vertical="center" shrinkToFit="1"/>
    </xf>
    <xf numFmtId="3" fontId="20" fillId="25" borderId="20" xfId="42" applyNumberFormat="1" applyFont="1" applyFill="1" applyBorder="1">
      <alignment vertical="center"/>
    </xf>
    <xf numFmtId="176" fontId="20" fillId="25" borderId="21" xfId="42" applyFont="1" applyFill="1" applyBorder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5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B000000}"/>
    <cellStyle name="標準_水道現況H１９分編集中" xfId="42" xr:uid="{00000000-0005-0000-0000-00002C000000}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8FF"/>
      <rgbColor rgb="00CACAC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89"/>
  <sheetViews>
    <sheetView tabSelected="1" zoomScale="80" zoomScaleNormal="8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A11" sqref="AA11"/>
    </sheetView>
  </sheetViews>
  <sheetFormatPr defaultColWidth="9.88671875" defaultRowHeight="15" customHeight="1" x14ac:dyDescent="0.15"/>
  <cols>
    <col min="1" max="1" width="4.33203125" style="1" customWidth="1"/>
    <col min="2" max="2" width="10" style="1" customWidth="1"/>
    <col min="3" max="3" width="11.44140625" style="1" customWidth="1"/>
    <col min="4" max="4" width="5" style="1" customWidth="1"/>
    <col min="5" max="6" width="8.5546875" style="2" customWidth="1"/>
    <col min="7" max="9" width="8.5546875" style="1" customWidth="1"/>
    <col min="10" max="12" width="6.44140625" style="1" customWidth="1"/>
    <col min="13" max="20" width="8.5546875" style="1" customWidth="1"/>
    <col min="21" max="22" width="9.33203125" style="1" customWidth="1"/>
    <col min="23" max="25" width="8.5546875" style="1" customWidth="1"/>
    <col min="26" max="26" width="7.109375" style="1" customWidth="1"/>
    <col min="27" max="27" width="4.33203125" style="1" customWidth="1"/>
    <col min="28" max="16384" width="9.88671875" style="1"/>
  </cols>
  <sheetData>
    <row r="1" spans="1:27" ht="15" customHeight="1" x14ac:dyDescent="0.15">
      <c r="A1" s="17" t="s">
        <v>146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5" customHeight="1" x14ac:dyDescent="0.15">
      <c r="E3" s="1"/>
      <c r="F3" s="1"/>
      <c r="AA3" s="5"/>
    </row>
    <row r="4" spans="1:27" ht="15" customHeight="1" x14ac:dyDescent="0.15">
      <c r="A4" s="24" t="s">
        <v>0</v>
      </c>
      <c r="B4" s="27" t="s">
        <v>1</v>
      </c>
      <c r="C4" s="27"/>
      <c r="D4" s="27"/>
      <c r="E4" s="27" t="s">
        <v>2</v>
      </c>
      <c r="F4" s="27"/>
      <c r="G4" s="22" t="s">
        <v>118</v>
      </c>
      <c r="H4" s="22" t="s">
        <v>119</v>
      </c>
      <c r="I4" s="22" t="s">
        <v>120</v>
      </c>
      <c r="J4" s="28" t="s">
        <v>121</v>
      </c>
      <c r="K4" s="28" t="s">
        <v>122</v>
      </c>
      <c r="L4" s="28" t="s">
        <v>3</v>
      </c>
      <c r="M4" s="22" t="s">
        <v>124</v>
      </c>
      <c r="N4" s="36" t="s">
        <v>128</v>
      </c>
      <c r="O4" s="37"/>
      <c r="P4" s="38"/>
      <c r="Q4" s="34" t="s">
        <v>129</v>
      </c>
      <c r="R4" s="35"/>
      <c r="S4" s="34" t="s">
        <v>133</v>
      </c>
      <c r="T4" s="35"/>
      <c r="U4" s="22" t="s">
        <v>136</v>
      </c>
      <c r="V4" s="27" t="s">
        <v>4</v>
      </c>
      <c r="W4" s="27"/>
      <c r="X4" s="27"/>
      <c r="Y4" s="27"/>
      <c r="Z4" s="27" t="s">
        <v>5</v>
      </c>
      <c r="AA4" s="32"/>
    </row>
    <row r="5" spans="1:27" ht="15" customHeight="1" x14ac:dyDescent="0.15">
      <c r="A5" s="25"/>
      <c r="B5" s="18" t="s">
        <v>6</v>
      </c>
      <c r="C5" s="18" t="s">
        <v>7</v>
      </c>
      <c r="D5" s="19" t="s">
        <v>109</v>
      </c>
      <c r="E5" s="18" t="s">
        <v>8</v>
      </c>
      <c r="F5" s="19" t="s">
        <v>9</v>
      </c>
      <c r="G5" s="23"/>
      <c r="H5" s="23"/>
      <c r="I5" s="23"/>
      <c r="J5" s="19"/>
      <c r="K5" s="19"/>
      <c r="L5" s="19"/>
      <c r="M5" s="23"/>
      <c r="N5" s="33" t="s">
        <v>127</v>
      </c>
      <c r="O5" s="33" t="s">
        <v>126</v>
      </c>
      <c r="P5" s="33" t="s">
        <v>125</v>
      </c>
      <c r="Q5" s="33" t="s">
        <v>130</v>
      </c>
      <c r="R5" s="33" t="s">
        <v>132</v>
      </c>
      <c r="S5" s="19" t="s">
        <v>130</v>
      </c>
      <c r="T5" s="19" t="s">
        <v>134</v>
      </c>
      <c r="U5" s="23"/>
      <c r="V5" s="18" t="s">
        <v>10</v>
      </c>
      <c r="W5" s="18"/>
      <c r="X5" s="33" t="s">
        <v>140</v>
      </c>
      <c r="Y5" s="33" t="s">
        <v>139</v>
      </c>
      <c r="Z5" s="11" t="s">
        <v>143</v>
      </c>
      <c r="AA5" s="30" t="s">
        <v>11</v>
      </c>
    </row>
    <row r="6" spans="1:27" ht="15" customHeight="1" x14ac:dyDescent="0.15">
      <c r="A6" s="25"/>
      <c r="B6" s="18"/>
      <c r="C6" s="18"/>
      <c r="D6" s="20"/>
      <c r="E6" s="18"/>
      <c r="F6" s="19"/>
      <c r="G6" s="23"/>
      <c r="H6" s="23"/>
      <c r="I6" s="23"/>
      <c r="J6" s="19"/>
      <c r="K6" s="19"/>
      <c r="L6" s="19"/>
      <c r="M6" s="23"/>
      <c r="N6" s="23"/>
      <c r="O6" s="23"/>
      <c r="P6" s="23"/>
      <c r="Q6" s="23"/>
      <c r="R6" s="23"/>
      <c r="S6" s="33"/>
      <c r="T6" s="33"/>
      <c r="U6" s="23"/>
      <c r="V6" s="6" t="s">
        <v>137</v>
      </c>
      <c r="W6" s="6" t="s">
        <v>138</v>
      </c>
      <c r="X6" s="23"/>
      <c r="Y6" s="23"/>
      <c r="Z6" s="12" t="s">
        <v>142</v>
      </c>
      <c r="AA6" s="30"/>
    </row>
    <row r="7" spans="1:27" ht="15" customHeight="1" x14ac:dyDescent="0.15">
      <c r="A7" s="26"/>
      <c r="B7" s="16"/>
      <c r="C7" s="16"/>
      <c r="D7" s="21"/>
      <c r="E7" s="16"/>
      <c r="F7" s="29"/>
      <c r="G7" s="4" t="s">
        <v>117</v>
      </c>
      <c r="H7" s="4" t="s">
        <v>117</v>
      </c>
      <c r="I7" s="4" t="s">
        <v>117</v>
      </c>
      <c r="J7" s="29"/>
      <c r="K7" s="29"/>
      <c r="L7" s="29"/>
      <c r="M7" s="4" t="s">
        <v>123</v>
      </c>
      <c r="N7" s="4" t="s">
        <v>123</v>
      </c>
      <c r="O7" s="4" t="s">
        <v>123</v>
      </c>
      <c r="P7" s="4" t="s">
        <v>123</v>
      </c>
      <c r="Q7" s="4" t="s">
        <v>131</v>
      </c>
      <c r="R7" s="4" t="s">
        <v>131</v>
      </c>
      <c r="S7" s="4" t="s">
        <v>131</v>
      </c>
      <c r="T7" s="4" t="s">
        <v>131</v>
      </c>
      <c r="U7" s="4" t="s">
        <v>135</v>
      </c>
      <c r="V7" s="4" t="s">
        <v>135</v>
      </c>
      <c r="W7" s="4" t="s">
        <v>135</v>
      </c>
      <c r="X7" s="4" t="s">
        <v>135</v>
      </c>
      <c r="Y7" s="4" t="s">
        <v>135</v>
      </c>
      <c r="Z7" s="13" t="s">
        <v>141</v>
      </c>
      <c r="AA7" s="31"/>
    </row>
    <row r="8" spans="1:27" ht="30" customHeight="1" x14ac:dyDescent="0.15">
      <c r="A8" s="39">
        <v>1</v>
      </c>
      <c r="B8" s="40" t="s">
        <v>12</v>
      </c>
      <c r="C8" s="40" t="s">
        <v>14</v>
      </c>
      <c r="D8" s="40" t="s">
        <v>15</v>
      </c>
      <c r="E8" s="40" t="s">
        <v>16</v>
      </c>
      <c r="F8" s="40"/>
      <c r="G8" s="41">
        <v>200</v>
      </c>
      <c r="H8" s="41">
        <v>72</v>
      </c>
      <c r="I8" s="41">
        <v>72</v>
      </c>
      <c r="J8" s="40" t="s">
        <v>151</v>
      </c>
      <c r="K8" s="40" t="s">
        <v>95</v>
      </c>
      <c r="L8" s="40" t="s">
        <v>103</v>
      </c>
      <c r="M8" s="41">
        <v>2285</v>
      </c>
      <c r="N8" s="41">
        <v>470</v>
      </c>
      <c r="O8" s="41">
        <v>0</v>
      </c>
      <c r="P8" s="41">
        <v>1815</v>
      </c>
      <c r="Q8" s="41">
        <v>60</v>
      </c>
      <c r="R8" s="8">
        <v>40</v>
      </c>
      <c r="S8" s="41">
        <v>16</v>
      </c>
      <c r="T8" s="41">
        <v>16</v>
      </c>
      <c r="U8" s="41">
        <v>5721</v>
      </c>
      <c r="V8" s="41">
        <v>5721</v>
      </c>
      <c r="W8" s="41">
        <v>0</v>
      </c>
      <c r="X8" s="42">
        <v>0</v>
      </c>
      <c r="Y8" s="42">
        <v>0</v>
      </c>
      <c r="Z8" s="41">
        <v>2000</v>
      </c>
      <c r="AA8" s="43" t="s">
        <v>106</v>
      </c>
    </row>
    <row r="9" spans="1:27" ht="30" customHeight="1" x14ac:dyDescent="0.15">
      <c r="A9" s="44">
        <v>2</v>
      </c>
      <c r="B9" s="45" t="s">
        <v>12</v>
      </c>
      <c r="C9" s="45" t="s">
        <v>158</v>
      </c>
      <c r="D9" s="45" t="s">
        <v>15</v>
      </c>
      <c r="E9" s="45" t="s">
        <v>17</v>
      </c>
      <c r="F9" s="45" t="s">
        <v>18</v>
      </c>
      <c r="G9" s="15">
        <v>130</v>
      </c>
      <c r="H9" s="15">
        <v>80</v>
      </c>
      <c r="I9" s="15">
        <v>70</v>
      </c>
      <c r="J9" s="45" t="s">
        <v>159</v>
      </c>
      <c r="K9" s="45" t="s">
        <v>95</v>
      </c>
      <c r="L9" s="45" t="s">
        <v>103</v>
      </c>
      <c r="M9" s="15">
        <v>1708</v>
      </c>
      <c r="N9" s="15">
        <v>0</v>
      </c>
      <c r="O9" s="15">
        <v>508</v>
      </c>
      <c r="P9" s="15">
        <v>1200</v>
      </c>
      <c r="Q9" s="15">
        <v>700</v>
      </c>
      <c r="R9" s="15">
        <v>710</v>
      </c>
      <c r="S9" s="15">
        <v>291</v>
      </c>
      <c r="T9" s="15">
        <v>257</v>
      </c>
      <c r="U9" s="15">
        <v>93793</v>
      </c>
      <c r="V9" s="15">
        <v>93793</v>
      </c>
      <c r="W9" s="15">
        <v>0</v>
      </c>
      <c r="X9" s="46">
        <v>0</v>
      </c>
      <c r="Y9" s="46">
        <v>0</v>
      </c>
      <c r="Z9" s="15">
        <v>2500</v>
      </c>
      <c r="AA9" s="47" t="s">
        <v>107</v>
      </c>
    </row>
    <row r="10" spans="1:27" ht="30" customHeight="1" x14ac:dyDescent="0.15">
      <c r="A10" s="44">
        <v>3</v>
      </c>
      <c r="B10" s="45" t="s">
        <v>12</v>
      </c>
      <c r="C10" s="45" t="s">
        <v>19</v>
      </c>
      <c r="D10" s="45" t="s">
        <v>15</v>
      </c>
      <c r="E10" s="45" t="s">
        <v>20</v>
      </c>
      <c r="F10" s="45" t="s">
        <v>21</v>
      </c>
      <c r="G10" s="15">
        <v>280</v>
      </c>
      <c r="H10" s="15">
        <v>151</v>
      </c>
      <c r="I10" s="15">
        <v>151</v>
      </c>
      <c r="J10" s="45" t="s">
        <v>89</v>
      </c>
      <c r="K10" s="45" t="s">
        <v>95</v>
      </c>
      <c r="L10" s="45" t="s">
        <v>103</v>
      </c>
      <c r="M10" s="15">
        <v>1967</v>
      </c>
      <c r="N10" s="15">
        <v>0</v>
      </c>
      <c r="O10" s="15">
        <v>170</v>
      </c>
      <c r="P10" s="15">
        <v>1797</v>
      </c>
      <c r="Q10" s="15">
        <v>70</v>
      </c>
      <c r="R10" s="15">
        <v>56</v>
      </c>
      <c r="S10" s="15">
        <v>70</v>
      </c>
      <c r="T10" s="15">
        <v>55</v>
      </c>
      <c r="U10" s="15">
        <v>20005</v>
      </c>
      <c r="V10" s="15">
        <v>12031</v>
      </c>
      <c r="W10" s="15">
        <v>0</v>
      </c>
      <c r="X10" s="46">
        <v>7974</v>
      </c>
      <c r="Y10" s="46">
        <v>0</v>
      </c>
      <c r="Z10" s="15">
        <v>2100</v>
      </c>
      <c r="AA10" s="47" t="s">
        <v>106</v>
      </c>
    </row>
    <row r="11" spans="1:27" ht="30" customHeight="1" x14ac:dyDescent="0.15">
      <c r="A11" s="44">
        <v>4</v>
      </c>
      <c r="B11" s="45" t="s">
        <v>12</v>
      </c>
      <c r="C11" s="45" t="s">
        <v>22</v>
      </c>
      <c r="D11" s="45" t="s">
        <v>15</v>
      </c>
      <c r="E11" s="45" t="s">
        <v>23</v>
      </c>
      <c r="F11" s="45"/>
      <c r="G11" s="15">
        <v>220</v>
      </c>
      <c r="H11" s="15">
        <v>75</v>
      </c>
      <c r="I11" s="15">
        <v>75</v>
      </c>
      <c r="J11" s="45" t="s">
        <v>91</v>
      </c>
      <c r="K11" s="45" t="s">
        <v>96</v>
      </c>
      <c r="L11" s="45" t="s">
        <v>103</v>
      </c>
      <c r="M11" s="15">
        <v>2840</v>
      </c>
      <c r="N11" s="15">
        <v>1010</v>
      </c>
      <c r="O11" s="15">
        <v>0</v>
      </c>
      <c r="P11" s="15">
        <v>1830</v>
      </c>
      <c r="Q11" s="15">
        <v>115</v>
      </c>
      <c r="R11" s="15">
        <v>84</v>
      </c>
      <c r="S11" s="15">
        <v>69</v>
      </c>
      <c r="T11" s="15">
        <v>18</v>
      </c>
      <c r="U11" s="15">
        <v>6480</v>
      </c>
      <c r="V11" s="15">
        <v>6480</v>
      </c>
      <c r="W11" s="15">
        <v>0</v>
      </c>
      <c r="X11" s="46">
        <v>0</v>
      </c>
      <c r="Y11" s="46">
        <v>0</v>
      </c>
      <c r="Z11" s="15">
        <v>2500</v>
      </c>
      <c r="AA11" s="47" t="s">
        <v>106</v>
      </c>
    </row>
    <row r="12" spans="1:27" ht="30" customHeight="1" x14ac:dyDescent="0.15">
      <c r="A12" s="44">
        <v>5</v>
      </c>
      <c r="B12" s="45" t="s">
        <v>12</v>
      </c>
      <c r="C12" s="45" t="s">
        <v>24</v>
      </c>
      <c r="D12" s="45" t="s">
        <v>15</v>
      </c>
      <c r="E12" s="45" t="s">
        <v>25</v>
      </c>
      <c r="F12" s="45" t="s">
        <v>152</v>
      </c>
      <c r="G12" s="15">
        <v>180</v>
      </c>
      <c r="H12" s="15">
        <v>168</v>
      </c>
      <c r="I12" s="15">
        <v>168</v>
      </c>
      <c r="J12" s="45" t="s">
        <v>89</v>
      </c>
      <c r="K12" s="45" t="s">
        <v>97</v>
      </c>
      <c r="L12" s="45" t="s">
        <v>103</v>
      </c>
      <c r="M12" s="15">
        <v>4755</v>
      </c>
      <c r="N12" s="15">
        <v>37</v>
      </c>
      <c r="O12" s="15">
        <v>0</v>
      </c>
      <c r="P12" s="15">
        <v>4718</v>
      </c>
      <c r="Q12" s="15">
        <v>150</v>
      </c>
      <c r="R12" s="15">
        <v>110</v>
      </c>
      <c r="S12" s="15">
        <v>19.2</v>
      </c>
      <c r="T12" s="15">
        <v>19</v>
      </c>
      <c r="U12" s="15">
        <v>7008</v>
      </c>
      <c r="V12" s="15">
        <v>7008</v>
      </c>
      <c r="W12" s="15">
        <v>0</v>
      </c>
      <c r="X12" s="46">
        <v>0</v>
      </c>
      <c r="Y12" s="46">
        <v>0</v>
      </c>
      <c r="Z12" s="15">
        <v>1500</v>
      </c>
      <c r="AA12" s="47" t="s">
        <v>106</v>
      </c>
    </row>
    <row r="13" spans="1:27" ht="15" customHeight="1" x14ac:dyDescent="0.15">
      <c r="A13" s="48" t="s">
        <v>26</v>
      </c>
      <c r="B13" s="49"/>
      <c r="C13" s="49"/>
      <c r="D13" s="50"/>
      <c r="E13" s="51"/>
      <c r="F13" s="51"/>
      <c r="G13" s="52">
        <v>1010</v>
      </c>
      <c r="H13" s="52">
        <v>546</v>
      </c>
      <c r="I13" s="52">
        <v>536</v>
      </c>
      <c r="J13" s="50"/>
      <c r="K13" s="50"/>
      <c r="L13" s="51"/>
      <c r="M13" s="52">
        <v>13555</v>
      </c>
      <c r="N13" s="52">
        <v>1517</v>
      </c>
      <c r="O13" s="52">
        <v>678</v>
      </c>
      <c r="P13" s="52">
        <v>11360</v>
      </c>
      <c r="Q13" s="52">
        <v>1095</v>
      </c>
      <c r="R13" s="3">
        <f t="shared" ref="R13" si="0">SUM(R8:R12)</f>
        <v>1000</v>
      </c>
      <c r="S13" s="52">
        <v>465.2</v>
      </c>
      <c r="T13" s="52">
        <v>365</v>
      </c>
      <c r="U13" s="52">
        <v>133007</v>
      </c>
      <c r="V13" s="52">
        <v>125033</v>
      </c>
      <c r="W13" s="52">
        <v>0</v>
      </c>
      <c r="X13" s="52">
        <v>7974</v>
      </c>
      <c r="Y13" s="53">
        <v>0</v>
      </c>
      <c r="Z13" s="52" t="s">
        <v>88</v>
      </c>
      <c r="AA13" s="54"/>
    </row>
    <row r="14" spans="1:27" ht="30" customHeight="1" x14ac:dyDescent="0.15">
      <c r="A14" s="39">
        <v>6</v>
      </c>
      <c r="B14" s="40" t="s">
        <v>27</v>
      </c>
      <c r="C14" s="40" t="s">
        <v>153</v>
      </c>
      <c r="D14" s="40" t="s">
        <v>13</v>
      </c>
      <c r="E14" s="40" t="s">
        <v>28</v>
      </c>
      <c r="F14" s="40" t="s">
        <v>108</v>
      </c>
      <c r="G14" s="41">
        <v>3440</v>
      </c>
      <c r="H14" s="41">
        <v>2237</v>
      </c>
      <c r="I14" s="41">
        <v>2213</v>
      </c>
      <c r="J14" s="55" t="s">
        <v>160</v>
      </c>
      <c r="K14" s="40" t="s">
        <v>98</v>
      </c>
      <c r="L14" s="40" t="s">
        <v>103</v>
      </c>
      <c r="M14" s="41">
        <v>63679</v>
      </c>
      <c r="N14" s="41">
        <v>9880</v>
      </c>
      <c r="O14" s="41">
        <v>1085</v>
      </c>
      <c r="P14" s="41">
        <v>52714</v>
      </c>
      <c r="Q14" s="41">
        <v>1820</v>
      </c>
      <c r="R14" s="8">
        <v>1380</v>
      </c>
      <c r="S14" s="41">
        <v>1210</v>
      </c>
      <c r="T14" s="41">
        <v>1185</v>
      </c>
      <c r="U14" s="56">
        <v>432355</v>
      </c>
      <c r="V14" s="41">
        <v>227743</v>
      </c>
      <c r="W14" s="41">
        <v>87193</v>
      </c>
      <c r="X14" s="41">
        <v>3889</v>
      </c>
      <c r="Y14" s="41">
        <v>113530</v>
      </c>
      <c r="Z14" s="41">
        <v>2200</v>
      </c>
      <c r="AA14" s="43" t="s">
        <v>29</v>
      </c>
    </row>
    <row r="15" spans="1:27" ht="30" customHeight="1" x14ac:dyDescent="0.15">
      <c r="A15" s="44">
        <v>7</v>
      </c>
      <c r="B15" s="45" t="s">
        <v>27</v>
      </c>
      <c r="C15" s="45" t="s">
        <v>161</v>
      </c>
      <c r="D15" s="45" t="s">
        <v>13</v>
      </c>
      <c r="E15" s="45" t="s">
        <v>30</v>
      </c>
      <c r="F15" s="45" t="s">
        <v>31</v>
      </c>
      <c r="G15" s="15">
        <v>2000</v>
      </c>
      <c r="H15" s="15">
        <v>791</v>
      </c>
      <c r="I15" s="15">
        <v>788</v>
      </c>
      <c r="J15" s="45" t="s">
        <v>92</v>
      </c>
      <c r="K15" s="45" t="s">
        <v>96</v>
      </c>
      <c r="L15" s="45" t="s">
        <v>103</v>
      </c>
      <c r="M15" s="15">
        <v>16464</v>
      </c>
      <c r="N15" s="15">
        <v>4565</v>
      </c>
      <c r="O15" s="15">
        <v>0</v>
      </c>
      <c r="P15" s="15">
        <v>11899</v>
      </c>
      <c r="Q15" s="15">
        <v>645</v>
      </c>
      <c r="R15" s="7">
        <v>501</v>
      </c>
      <c r="S15" s="15">
        <v>413</v>
      </c>
      <c r="T15" s="15">
        <v>264</v>
      </c>
      <c r="U15" s="57">
        <v>96339</v>
      </c>
      <c r="V15" s="15">
        <v>77347</v>
      </c>
      <c r="W15" s="15">
        <v>2035</v>
      </c>
      <c r="X15" s="15">
        <v>1134</v>
      </c>
      <c r="Y15" s="15">
        <v>15823</v>
      </c>
      <c r="Z15" s="15">
        <v>2200</v>
      </c>
      <c r="AA15" s="47" t="s">
        <v>29</v>
      </c>
    </row>
    <row r="16" spans="1:27" ht="30" customHeight="1" x14ac:dyDescent="0.15">
      <c r="A16" s="44">
        <v>8</v>
      </c>
      <c r="B16" s="45" t="s">
        <v>27</v>
      </c>
      <c r="C16" s="45" t="s">
        <v>32</v>
      </c>
      <c r="D16" s="45" t="s">
        <v>13</v>
      </c>
      <c r="E16" s="45" t="s">
        <v>33</v>
      </c>
      <c r="F16" s="45" t="s">
        <v>34</v>
      </c>
      <c r="G16" s="15">
        <v>2890</v>
      </c>
      <c r="H16" s="15">
        <v>1464</v>
      </c>
      <c r="I16" s="15">
        <v>1463</v>
      </c>
      <c r="J16" s="45" t="s">
        <v>111</v>
      </c>
      <c r="K16" s="45" t="s">
        <v>99</v>
      </c>
      <c r="L16" s="45" t="s">
        <v>103</v>
      </c>
      <c r="M16" s="15">
        <v>35540</v>
      </c>
      <c r="N16" s="15">
        <v>1594</v>
      </c>
      <c r="O16" s="15">
        <v>2306</v>
      </c>
      <c r="P16" s="15">
        <v>31640</v>
      </c>
      <c r="Q16" s="15">
        <v>980</v>
      </c>
      <c r="R16" s="7">
        <v>435</v>
      </c>
      <c r="S16" s="15">
        <v>1210</v>
      </c>
      <c r="T16" s="15">
        <v>690</v>
      </c>
      <c r="U16" s="57">
        <v>251777</v>
      </c>
      <c r="V16" s="15">
        <v>130159</v>
      </c>
      <c r="W16" s="15">
        <v>50</v>
      </c>
      <c r="X16" s="15">
        <v>2542</v>
      </c>
      <c r="Y16" s="15">
        <v>119026</v>
      </c>
      <c r="Z16" s="15">
        <v>2200</v>
      </c>
      <c r="AA16" s="47" t="s">
        <v>29</v>
      </c>
    </row>
    <row r="17" spans="1:27" ht="30" customHeight="1" x14ac:dyDescent="0.15">
      <c r="A17" s="44">
        <v>9</v>
      </c>
      <c r="B17" s="45" t="s">
        <v>27</v>
      </c>
      <c r="C17" s="45" t="s">
        <v>35</v>
      </c>
      <c r="D17" s="45" t="s">
        <v>13</v>
      </c>
      <c r="E17" s="45" t="s">
        <v>36</v>
      </c>
      <c r="F17" s="45" t="s">
        <v>34</v>
      </c>
      <c r="G17" s="15">
        <v>105</v>
      </c>
      <c r="H17" s="15">
        <v>51</v>
      </c>
      <c r="I17" s="15">
        <v>51</v>
      </c>
      <c r="J17" s="45" t="s">
        <v>90</v>
      </c>
      <c r="K17" s="45" t="s">
        <v>97</v>
      </c>
      <c r="L17" s="45" t="s">
        <v>103</v>
      </c>
      <c r="M17" s="15">
        <v>4916</v>
      </c>
      <c r="N17" s="15">
        <v>720</v>
      </c>
      <c r="O17" s="15">
        <v>0</v>
      </c>
      <c r="P17" s="15">
        <v>4196</v>
      </c>
      <c r="Q17" s="15">
        <v>32</v>
      </c>
      <c r="R17" s="7">
        <v>30</v>
      </c>
      <c r="S17" s="15">
        <v>413</v>
      </c>
      <c r="T17" s="15">
        <v>18</v>
      </c>
      <c r="U17" s="57">
        <v>6661</v>
      </c>
      <c r="V17" s="15">
        <v>3272</v>
      </c>
      <c r="W17" s="15">
        <v>0</v>
      </c>
      <c r="X17" s="15">
        <v>33</v>
      </c>
      <c r="Y17" s="15">
        <v>3356</v>
      </c>
      <c r="Z17" s="15">
        <v>2200</v>
      </c>
      <c r="AA17" s="47" t="s">
        <v>29</v>
      </c>
    </row>
    <row r="18" spans="1:27" ht="15" customHeight="1" x14ac:dyDescent="0.15">
      <c r="A18" s="48" t="s">
        <v>26</v>
      </c>
      <c r="B18" s="49"/>
      <c r="C18" s="49"/>
      <c r="D18" s="51"/>
      <c r="E18" s="51"/>
      <c r="F18" s="51"/>
      <c r="G18" s="52">
        <v>8435</v>
      </c>
      <c r="H18" s="52">
        <v>4543</v>
      </c>
      <c r="I18" s="52">
        <v>4515</v>
      </c>
      <c r="J18" s="52"/>
      <c r="K18" s="52"/>
      <c r="L18" s="52"/>
      <c r="M18" s="52">
        <v>120599</v>
      </c>
      <c r="N18" s="52">
        <v>16759</v>
      </c>
      <c r="O18" s="52">
        <v>3391</v>
      </c>
      <c r="P18" s="52">
        <v>100449</v>
      </c>
      <c r="Q18" s="52">
        <v>3477</v>
      </c>
      <c r="R18" s="3">
        <f t="shared" ref="R18" si="1">SUM(R14:R17)</f>
        <v>2346</v>
      </c>
      <c r="S18" s="52">
        <v>3246</v>
      </c>
      <c r="T18" s="52">
        <v>2157</v>
      </c>
      <c r="U18" s="52">
        <v>787132</v>
      </c>
      <c r="V18" s="52">
        <v>438521</v>
      </c>
      <c r="W18" s="52">
        <v>89278</v>
      </c>
      <c r="X18" s="52">
        <v>7598</v>
      </c>
      <c r="Y18" s="52">
        <v>251735</v>
      </c>
      <c r="Z18" s="52"/>
      <c r="AA18" s="54"/>
    </row>
    <row r="19" spans="1:27" ht="30" customHeight="1" x14ac:dyDescent="0.15">
      <c r="A19" s="39">
        <v>10</v>
      </c>
      <c r="B19" s="40" t="s">
        <v>37</v>
      </c>
      <c r="C19" s="40" t="s">
        <v>38</v>
      </c>
      <c r="D19" s="40" t="s">
        <v>13</v>
      </c>
      <c r="E19" s="40" t="s">
        <v>39</v>
      </c>
      <c r="F19" s="40" t="s">
        <v>40</v>
      </c>
      <c r="G19" s="41">
        <v>586</v>
      </c>
      <c r="H19" s="41">
        <v>224</v>
      </c>
      <c r="I19" s="41">
        <v>92</v>
      </c>
      <c r="J19" s="40" t="s">
        <v>90</v>
      </c>
      <c r="K19" s="40" t="s">
        <v>95</v>
      </c>
      <c r="L19" s="40" t="s">
        <v>104</v>
      </c>
      <c r="M19" s="41">
        <v>7663</v>
      </c>
      <c r="N19" s="41">
        <v>235</v>
      </c>
      <c r="O19" s="41">
        <v>707</v>
      </c>
      <c r="P19" s="41">
        <v>6721</v>
      </c>
      <c r="Q19" s="41">
        <v>334</v>
      </c>
      <c r="R19" s="8">
        <v>240</v>
      </c>
      <c r="S19" s="41">
        <v>92</v>
      </c>
      <c r="T19" s="41">
        <v>92</v>
      </c>
      <c r="U19" s="56">
        <v>33482</v>
      </c>
      <c r="V19" s="41">
        <v>17148</v>
      </c>
      <c r="W19" s="41">
        <v>0</v>
      </c>
      <c r="X19" s="41">
        <v>16334</v>
      </c>
      <c r="Y19" s="41">
        <v>0</v>
      </c>
      <c r="Z19" s="41">
        <v>2860</v>
      </c>
      <c r="AA19" s="43" t="s">
        <v>107</v>
      </c>
    </row>
    <row r="20" spans="1:27" ht="30" customHeight="1" x14ac:dyDescent="0.15">
      <c r="A20" s="44">
        <v>11</v>
      </c>
      <c r="B20" s="45" t="s">
        <v>37</v>
      </c>
      <c r="C20" s="45" t="s">
        <v>41</v>
      </c>
      <c r="D20" s="45" t="s">
        <v>13</v>
      </c>
      <c r="E20" s="45" t="s">
        <v>42</v>
      </c>
      <c r="F20" s="45" t="s">
        <v>43</v>
      </c>
      <c r="G20" s="15">
        <v>320</v>
      </c>
      <c r="H20" s="15">
        <v>124</v>
      </c>
      <c r="I20" s="15">
        <v>124</v>
      </c>
      <c r="J20" s="45" t="s">
        <v>91</v>
      </c>
      <c r="K20" s="45" t="s">
        <v>96</v>
      </c>
      <c r="L20" s="45" t="s">
        <v>104</v>
      </c>
      <c r="M20" s="15">
        <v>8285</v>
      </c>
      <c r="N20" s="15">
        <v>500</v>
      </c>
      <c r="O20" s="15">
        <v>0</v>
      </c>
      <c r="P20" s="15">
        <v>7785</v>
      </c>
      <c r="Q20" s="15">
        <v>205</v>
      </c>
      <c r="R20" s="7">
        <v>180</v>
      </c>
      <c r="S20" s="15">
        <v>42</v>
      </c>
      <c r="T20" s="15">
        <v>42</v>
      </c>
      <c r="U20" s="57">
        <v>15208</v>
      </c>
      <c r="V20" s="15">
        <v>8927</v>
      </c>
      <c r="W20" s="15">
        <v>0</v>
      </c>
      <c r="X20" s="15">
        <v>6281</v>
      </c>
      <c r="Y20" s="15">
        <v>0</v>
      </c>
      <c r="Z20" s="15">
        <v>3960</v>
      </c>
      <c r="AA20" s="47" t="s">
        <v>107</v>
      </c>
    </row>
    <row r="21" spans="1:27" ht="30" customHeight="1" x14ac:dyDescent="0.15">
      <c r="A21" s="44"/>
      <c r="B21" s="45"/>
      <c r="C21" s="45"/>
      <c r="D21" s="45"/>
      <c r="E21" s="45"/>
      <c r="F21" s="45"/>
      <c r="G21" s="15"/>
      <c r="H21" s="15"/>
      <c r="I21" s="15"/>
      <c r="J21" s="45"/>
      <c r="K21" s="45"/>
      <c r="L21" s="45"/>
      <c r="M21" s="15"/>
      <c r="N21" s="15"/>
      <c r="O21" s="15"/>
      <c r="P21" s="15"/>
      <c r="Q21" s="15"/>
      <c r="R21" s="7">
        <v>53</v>
      </c>
      <c r="S21" s="15"/>
      <c r="T21" s="15"/>
      <c r="U21" s="57"/>
      <c r="V21" s="15"/>
      <c r="W21" s="15"/>
      <c r="X21" s="46"/>
      <c r="Y21" s="46"/>
      <c r="Z21" s="15"/>
      <c r="AA21" s="47"/>
    </row>
    <row r="22" spans="1:27" ht="15" customHeight="1" x14ac:dyDescent="0.15">
      <c r="A22" s="48" t="s">
        <v>26</v>
      </c>
      <c r="B22" s="49"/>
      <c r="C22" s="49"/>
      <c r="D22" s="50"/>
      <c r="E22" s="51"/>
      <c r="F22" s="51"/>
      <c r="G22" s="52">
        <v>906</v>
      </c>
      <c r="H22" s="52">
        <v>348</v>
      </c>
      <c r="I22" s="52">
        <v>216</v>
      </c>
      <c r="J22" s="52"/>
      <c r="K22" s="52"/>
      <c r="L22" s="52"/>
      <c r="M22" s="52">
        <v>15948</v>
      </c>
      <c r="N22" s="52">
        <v>735</v>
      </c>
      <c r="O22" s="52">
        <v>707</v>
      </c>
      <c r="P22" s="52">
        <v>14506</v>
      </c>
      <c r="Q22" s="52">
        <v>539</v>
      </c>
      <c r="R22" s="3">
        <f t="shared" ref="R22" si="2">SUM(R19:R21)</f>
        <v>473</v>
      </c>
      <c r="S22" s="52">
        <v>134</v>
      </c>
      <c r="T22" s="52">
        <v>134</v>
      </c>
      <c r="U22" s="52">
        <v>48690</v>
      </c>
      <c r="V22" s="52">
        <v>26075</v>
      </c>
      <c r="W22" s="52">
        <v>0</v>
      </c>
      <c r="X22" s="52">
        <v>22615</v>
      </c>
      <c r="Y22" s="52">
        <v>0</v>
      </c>
      <c r="Z22" s="52"/>
      <c r="AA22" s="54"/>
    </row>
    <row r="23" spans="1:27" ht="30" customHeight="1" x14ac:dyDescent="0.15">
      <c r="A23" s="58">
        <v>13</v>
      </c>
      <c r="B23" s="59" t="s">
        <v>44</v>
      </c>
      <c r="C23" s="59" t="s">
        <v>45</v>
      </c>
      <c r="D23" s="59" t="s">
        <v>15</v>
      </c>
      <c r="E23" s="59" t="s">
        <v>46</v>
      </c>
      <c r="F23" s="59"/>
      <c r="G23" s="60">
        <v>700</v>
      </c>
      <c r="H23" s="60">
        <v>432</v>
      </c>
      <c r="I23" s="60">
        <v>432</v>
      </c>
      <c r="J23" s="59" t="s">
        <v>90</v>
      </c>
      <c r="K23" s="59" t="s">
        <v>100</v>
      </c>
      <c r="L23" s="59" t="s">
        <v>103</v>
      </c>
      <c r="M23" s="60">
        <v>2947</v>
      </c>
      <c r="N23" s="60">
        <v>45</v>
      </c>
      <c r="O23" s="60">
        <v>240</v>
      </c>
      <c r="P23" s="60">
        <v>2662</v>
      </c>
      <c r="Q23" s="60">
        <v>280</v>
      </c>
      <c r="R23" s="10">
        <v>120</v>
      </c>
      <c r="S23" s="60">
        <v>250</v>
      </c>
      <c r="T23" s="60">
        <v>250</v>
      </c>
      <c r="U23" s="61">
        <v>91250</v>
      </c>
      <c r="V23" s="60">
        <v>38701</v>
      </c>
      <c r="W23" s="60">
        <v>1102</v>
      </c>
      <c r="X23" s="62">
        <v>51447</v>
      </c>
      <c r="Y23" s="62">
        <v>0</v>
      </c>
      <c r="Z23" s="60">
        <v>800</v>
      </c>
      <c r="AA23" s="63" t="s">
        <v>154</v>
      </c>
    </row>
    <row r="24" spans="1:27" ht="30" customHeight="1" x14ac:dyDescent="0.15">
      <c r="A24" s="64">
        <v>14</v>
      </c>
      <c r="B24" s="65" t="s">
        <v>44</v>
      </c>
      <c r="C24" s="65" t="s">
        <v>47</v>
      </c>
      <c r="D24" s="65" t="s">
        <v>15</v>
      </c>
      <c r="E24" s="65" t="s">
        <v>46</v>
      </c>
      <c r="F24" s="65" t="s">
        <v>150</v>
      </c>
      <c r="G24" s="66">
        <v>1000</v>
      </c>
      <c r="H24" s="66">
        <v>667</v>
      </c>
      <c r="I24" s="66">
        <v>667</v>
      </c>
      <c r="J24" s="65" t="s">
        <v>90</v>
      </c>
      <c r="K24" s="45" t="s">
        <v>96</v>
      </c>
      <c r="L24" s="65" t="s">
        <v>103</v>
      </c>
      <c r="M24" s="66">
        <v>7108</v>
      </c>
      <c r="N24" s="66">
        <v>760</v>
      </c>
      <c r="O24" s="66">
        <v>130</v>
      </c>
      <c r="P24" s="66">
        <v>6218</v>
      </c>
      <c r="Q24" s="66">
        <v>250</v>
      </c>
      <c r="R24" s="9">
        <v>200</v>
      </c>
      <c r="S24" s="66">
        <v>200</v>
      </c>
      <c r="T24" s="66">
        <v>185</v>
      </c>
      <c r="U24" s="67">
        <v>67700</v>
      </c>
      <c r="V24" s="66">
        <v>54800</v>
      </c>
      <c r="W24" s="66">
        <v>0</v>
      </c>
      <c r="X24" s="68">
        <v>12900</v>
      </c>
      <c r="Y24" s="68">
        <v>0</v>
      </c>
      <c r="Z24" s="66">
        <v>1200</v>
      </c>
      <c r="AA24" s="69" t="s">
        <v>106</v>
      </c>
    </row>
    <row r="25" spans="1:27" ht="15" customHeight="1" x14ac:dyDescent="0.15">
      <c r="A25" s="48" t="s">
        <v>26</v>
      </c>
      <c r="B25" s="49"/>
      <c r="C25" s="49"/>
      <c r="D25" s="70"/>
      <c r="E25" s="71"/>
      <c r="F25" s="71"/>
      <c r="G25" s="52">
        <v>1700</v>
      </c>
      <c r="H25" s="52">
        <v>1099</v>
      </c>
      <c r="I25" s="52">
        <v>1099</v>
      </c>
      <c r="J25" s="52"/>
      <c r="K25" s="52"/>
      <c r="L25" s="52"/>
      <c r="M25" s="52">
        <v>10055</v>
      </c>
      <c r="N25" s="52">
        <v>805</v>
      </c>
      <c r="O25" s="52">
        <v>370</v>
      </c>
      <c r="P25" s="52">
        <v>8880</v>
      </c>
      <c r="Q25" s="52">
        <v>530</v>
      </c>
      <c r="R25" s="3">
        <f t="shared" ref="R25" si="3">SUM(R23:R24)</f>
        <v>320</v>
      </c>
      <c r="S25" s="52">
        <v>450</v>
      </c>
      <c r="T25" s="52">
        <v>435</v>
      </c>
      <c r="U25" s="52">
        <v>158950</v>
      </c>
      <c r="V25" s="52">
        <v>93501</v>
      </c>
      <c r="W25" s="52">
        <v>1102</v>
      </c>
      <c r="X25" s="52">
        <v>64347</v>
      </c>
      <c r="Y25" s="52">
        <v>0</v>
      </c>
      <c r="Z25" s="52"/>
      <c r="AA25" s="54"/>
    </row>
    <row r="26" spans="1:27" ht="30" customHeight="1" x14ac:dyDescent="0.15">
      <c r="A26" s="58">
        <v>15</v>
      </c>
      <c r="B26" s="59" t="s">
        <v>50</v>
      </c>
      <c r="C26" s="59" t="s">
        <v>51</v>
      </c>
      <c r="D26" s="59" t="s">
        <v>13</v>
      </c>
      <c r="E26" s="59" t="s">
        <v>30</v>
      </c>
      <c r="F26" s="59"/>
      <c r="G26" s="60">
        <v>830</v>
      </c>
      <c r="H26" s="60">
        <v>56</v>
      </c>
      <c r="I26" s="60">
        <v>56</v>
      </c>
      <c r="J26" s="59" t="s">
        <v>90</v>
      </c>
      <c r="K26" s="59" t="s">
        <v>95</v>
      </c>
      <c r="L26" s="59" t="s">
        <v>103</v>
      </c>
      <c r="M26" s="41">
        <v>5817</v>
      </c>
      <c r="N26" s="41">
        <v>167</v>
      </c>
      <c r="O26" s="41">
        <v>0</v>
      </c>
      <c r="P26" s="41">
        <v>5650</v>
      </c>
      <c r="Q26" s="41">
        <v>125</v>
      </c>
      <c r="R26" s="10">
        <v>83</v>
      </c>
      <c r="S26" s="41">
        <v>28</v>
      </c>
      <c r="T26" s="41">
        <v>26</v>
      </c>
      <c r="U26" s="41">
        <v>9544</v>
      </c>
      <c r="V26" s="41">
        <v>3998</v>
      </c>
      <c r="W26" s="41">
        <v>4512</v>
      </c>
      <c r="X26" s="42">
        <v>534</v>
      </c>
      <c r="Y26" s="42">
        <v>500</v>
      </c>
      <c r="Z26" s="41">
        <v>2200</v>
      </c>
      <c r="AA26" s="63" t="s">
        <v>29</v>
      </c>
    </row>
    <row r="27" spans="1:27" ht="15" customHeight="1" x14ac:dyDescent="0.15">
      <c r="A27" s="48" t="s">
        <v>26</v>
      </c>
      <c r="B27" s="49"/>
      <c r="C27" s="49"/>
      <c r="D27" s="51"/>
      <c r="E27" s="51"/>
      <c r="F27" s="51"/>
      <c r="G27" s="52">
        <v>830</v>
      </c>
      <c r="H27" s="52">
        <v>56</v>
      </c>
      <c r="I27" s="52">
        <v>56</v>
      </c>
      <c r="J27" s="52"/>
      <c r="K27" s="52"/>
      <c r="L27" s="52"/>
      <c r="M27" s="52">
        <v>5817</v>
      </c>
      <c r="N27" s="52">
        <v>167</v>
      </c>
      <c r="O27" s="52">
        <v>0</v>
      </c>
      <c r="P27" s="52">
        <v>5650</v>
      </c>
      <c r="Q27" s="52">
        <v>125</v>
      </c>
      <c r="R27" s="3">
        <f t="shared" ref="R27" si="4">SUM(R26)</f>
        <v>83</v>
      </c>
      <c r="S27" s="52">
        <v>28</v>
      </c>
      <c r="T27" s="52">
        <v>26</v>
      </c>
      <c r="U27" s="52">
        <v>9544</v>
      </c>
      <c r="V27" s="52">
        <v>3998</v>
      </c>
      <c r="W27" s="52">
        <v>4512</v>
      </c>
      <c r="X27" s="52">
        <v>534</v>
      </c>
      <c r="Y27" s="52">
        <v>500</v>
      </c>
      <c r="Z27" s="52"/>
      <c r="AA27" s="54"/>
    </row>
    <row r="28" spans="1:27" ht="30" customHeight="1" x14ac:dyDescent="0.15">
      <c r="A28" s="58">
        <v>16</v>
      </c>
      <c r="B28" s="59" t="s">
        <v>55</v>
      </c>
      <c r="C28" s="59" t="s">
        <v>155</v>
      </c>
      <c r="D28" s="59" t="s">
        <v>13</v>
      </c>
      <c r="E28" s="59" t="s">
        <v>30</v>
      </c>
      <c r="F28" s="59" t="s">
        <v>144</v>
      </c>
      <c r="G28" s="60">
        <v>3268</v>
      </c>
      <c r="H28" s="60">
        <v>2726</v>
      </c>
      <c r="I28" s="60">
        <v>2670</v>
      </c>
      <c r="J28" s="72" t="s">
        <v>147</v>
      </c>
      <c r="K28" s="72" t="s">
        <v>145</v>
      </c>
      <c r="L28" s="59" t="s">
        <v>103</v>
      </c>
      <c r="M28" s="41">
        <v>75512</v>
      </c>
      <c r="N28" s="41">
        <v>11244</v>
      </c>
      <c r="O28" s="41">
        <v>13038</v>
      </c>
      <c r="P28" s="41">
        <v>51230</v>
      </c>
      <c r="Q28" s="41">
        <v>1903</v>
      </c>
      <c r="R28" s="10">
        <v>1338</v>
      </c>
      <c r="S28" s="41">
        <v>1841</v>
      </c>
      <c r="T28" s="41">
        <v>1265</v>
      </c>
      <c r="U28" s="41">
        <v>461741</v>
      </c>
      <c r="V28" s="41">
        <v>212657</v>
      </c>
      <c r="W28" s="41">
        <v>73120</v>
      </c>
      <c r="X28" s="42">
        <v>117304</v>
      </c>
      <c r="Y28" s="42">
        <v>58660</v>
      </c>
      <c r="Z28" s="41">
        <v>1650</v>
      </c>
      <c r="AA28" s="63" t="s">
        <v>29</v>
      </c>
    </row>
    <row r="29" spans="1:27" ht="15" customHeight="1" x14ac:dyDescent="0.15">
      <c r="A29" s="48" t="s">
        <v>26</v>
      </c>
      <c r="B29" s="49"/>
      <c r="C29" s="49"/>
      <c r="D29" s="50"/>
      <c r="E29" s="50"/>
      <c r="F29" s="50"/>
      <c r="G29" s="52">
        <v>3268</v>
      </c>
      <c r="H29" s="52">
        <v>2726</v>
      </c>
      <c r="I29" s="52">
        <v>2670</v>
      </c>
      <c r="J29" s="50"/>
      <c r="K29" s="50"/>
      <c r="L29" s="51"/>
      <c r="M29" s="52">
        <v>75512</v>
      </c>
      <c r="N29" s="52">
        <v>11244</v>
      </c>
      <c r="O29" s="52">
        <v>13038</v>
      </c>
      <c r="P29" s="52">
        <v>51230</v>
      </c>
      <c r="Q29" s="52">
        <v>1903</v>
      </c>
      <c r="R29" s="3">
        <f t="shared" ref="R29" si="5">SUM(R28:R28)</f>
        <v>1338</v>
      </c>
      <c r="S29" s="52">
        <v>1841</v>
      </c>
      <c r="T29" s="52">
        <v>1265</v>
      </c>
      <c r="U29" s="52">
        <v>461741</v>
      </c>
      <c r="V29" s="52">
        <v>212657</v>
      </c>
      <c r="W29" s="52">
        <v>73120</v>
      </c>
      <c r="X29" s="52">
        <v>117304</v>
      </c>
      <c r="Y29" s="52">
        <v>58660</v>
      </c>
      <c r="Z29" s="52"/>
      <c r="AA29" s="54"/>
    </row>
    <row r="30" spans="1:27" ht="30" customHeight="1" x14ac:dyDescent="0.15">
      <c r="A30" s="58">
        <v>17</v>
      </c>
      <c r="B30" s="59" t="s">
        <v>57</v>
      </c>
      <c r="C30" s="59" t="s">
        <v>156</v>
      </c>
      <c r="D30" s="59" t="s">
        <v>13</v>
      </c>
      <c r="E30" s="59" t="s">
        <v>49</v>
      </c>
      <c r="F30" s="59" t="s">
        <v>162</v>
      </c>
      <c r="G30" s="60">
        <v>4355</v>
      </c>
      <c r="H30" s="60">
        <v>3595</v>
      </c>
      <c r="I30" s="60">
        <v>3481</v>
      </c>
      <c r="J30" s="73" t="s">
        <v>94</v>
      </c>
      <c r="K30" s="59" t="s">
        <v>101</v>
      </c>
      <c r="L30" s="59" t="s">
        <v>105</v>
      </c>
      <c r="M30" s="41">
        <v>79348</v>
      </c>
      <c r="N30" s="41">
        <v>1879</v>
      </c>
      <c r="O30" s="41">
        <v>1430</v>
      </c>
      <c r="P30" s="41">
        <v>76039</v>
      </c>
      <c r="Q30" s="41">
        <v>1759</v>
      </c>
      <c r="R30" s="10">
        <v>1643</v>
      </c>
      <c r="S30" s="41">
        <v>1715</v>
      </c>
      <c r="T30" s="41">
        <v>1537</v>
      </c>
      <c r="U30" s="41">
        <v>560931</v>
      </c>
      <c r="V30" s="41">
        <v>245017</v>
      </c>
      <c r="W30" s="41">
        <v>110428</v>
      </c>
      <c r="X30" s="42">
        <v>61646</v>
      </c>
      <c r="Y30" s="42">
        <v>143840</v>
      </c>
      <c r="Z30" s="41">
        <v>2415</v>
      </c>
      <c r="AA30" s="63" t="s">
        <v>107</v>
      </c>
    </row>
    <row r="31" spans="1:27" ht="15" customHeight="1" x14ac:dyDescent="0.15">
      <c r="A31" s="48" t="s">
        <v>26</v>
      </c>
      <c r="B31" s="49"/>
      <c r="C31" s="49"/>
      <c r="D31" s="51"/>
      <c r="E31" s="51"/>
      <c r="F31" s="51"/>
      <c r="G31" s="52">
        <v>4355</v>
      </c>
      <c r="H31" s="52">
        <v>3595</v>
      </c>
      <c r="I31" s="52">
        <v>3481</v>
      </c>
      <c r="J31" s="50"/>
      <c r="K31" s="50"/>
      <c r="L31" s="51"/>
      <c r="M31" s="52">
        <v>79348</v>
      </c>
      <c r="N31" s="52">
        <v>1879</v>
      </c>
      <c r="O31" s="52">
        <v>1430</v>
      </c>
      <c r="P31" s="52">
        <v>76039</v>
      </c>
      <c r="Q31" s="52">
        <v>1759</v>
      </c>
      <c r="R31" s="3">
        <f t="shared" ref="R31" si="6">SUM(R30)</f>
        <v>1643</v>
      </c>
      <c r="S31" s="52">
        <v>1715</v>
      </c>
      <c r="T31" s="52">
        <v>1537</v>
      </c>
      <c r="U31" s="52">
        <v>560931</v>
      </c>
      <c r="V31" s="52">
        <v>245017</v>
      </c>
      <c r="W31" s="52">
        <v>110428</v>
      </c>
      <c r="X31" s="52">
        <v>61646</v>
      </c>
      <c r="Y31" s="52">
        <v>143840</v>
      </c>
      <c r="Z31" s="52"/>
      <c r="AA31" s="54"/>
    </row>
    <row r="32" spans="1:27" ht="30" customHeight="1" x14ac:dyDescent="0.15">
      <c r="A32" s="58">
        <v>18</v>
      </c>
      <c r="B32" s="59" t="s">
        <v>58</v>
      </c>
      <c r="C32" s="59" t="s">
        <v>157</v>
      </c>
      <c r="D32" s="59" t="s">
        <v>13</v>
      </c>
      <c r="E32" s="59" t="s">
        <v>148</v>
      </c>
      <c r="F32" s="59"/>
      <c r="G32" s="60">
        <v>4630</v>
      </c>
      <c r="H32" s="60">
        <v>3775</v>
      </c>
      <c r="I32" s="60">
        <v>3775</v>
      </c>
      <c r="J32" s="59" t="s">
        <v>163</v>
      </c>
      <c r="K32" s="74" t="s">
        <v>149</v>
      </c>
      <c r="L32" s="59" t="s">
        <v>103</v>
      </c>
      <c r="M32" s="41">
        <v>103142</v>
      </c>
      <c r="N32" s="41">
        <v>13484</v>
      </c>
      <c r="O32" s="41">
        <v>6281</v>
      </c>
      <c r="P32" s="41">
        <v>83377</v>
      </c>
      <c r="Q32" s="41">
        <v>2420</v>
      </c>
      <c r="R32" s="10">
        <v>1640</v>
      </c>
      <c r="S32" s="41">
        <v>2344</v>
      </c>
      <c r="T32" s="41">
        <v>1481</v>
      </c>
      <c r="U32" s="41">
        <v>540680</v>
      </c>
      <c r="V32" s="41">
        <v>274716</v>
      </c>
      <c r="W32" s="41">
        <v>90166</v>
      </c>
      <c r="X32" s="42">
        <v>35160</v>
      </c>
      <c r="Y32" s="42">
        <v>140638</v>
      </c>
      <c r="Z32" s="41">
        <v>2530</v>
      </c>
      <c r="AA32" s="63" t="s">
        <v>107</v>
      </c>
    </row>
    <row r="33" spans="1:27" ht="15" customHeight="1" x14ac:dyDescent="0.15">
      <c r="A33" s="48" t="s">
        <v>26</v>
      </c>
      <c r="B33" s="49"/>
      <c r="C33" s="49"/>
      <c r="D33" s="51"/>
      <c r="E33" s="51"/>
      <c r="F33" s="51"/>
      <c r="G33" s="52">
        <v>4630</v>
      </c>
      <c r="H33" s="52">
        <v>3775</v>
      </c>
      <c r="I33" s="52">
        <v>3775</v>
      </c>
      <c r="J33" s="50"/>
      <c r="K33" s="50"/>
      <c r="L33" s="51"/>
      <c r="M33" s="52">
        <v>103142</v>
      </c>
      <c r="N33" s="52">
        <v>13484</v>
      </c>
      <c r="O33" s="52">
        <v>6281</v>
      </c>
      <c r="P33" s="52">
        <v>83377</v>
      </c>
      <c r="Q33" s="52">
        <v>2420</v>
      </c>
      <c r="R33" s="3">
        <f t="shared" ref="R33" si="7">SUM(R32:R32)</f>
        <v>1640</v>
      </c>
      <c r="S33" s="52">
        <v>2344</v>
      </c>
      <c r="T33" s="52">
        <v>1481</v>
      </c>
      <c r="U33" s="52">
        <v>540680</v>
      </c>
      <c r="V33" s="52">
        <v>274716</v>
      </c>
      <c r="W33" s="52">
        <v>90166</v>
      </c>
      <c r="X33" s="52">
        <v>35160</v>
      </c>
      <c r="Y33" s="52">
        <v>140638</v>
      </c>
      <c r="Z33" s="52"/>
      <c r="AA33" s="54"/>
    </row>
    <row r="34" spans="1:27" ht="30" customHeight="1" x14ac:dyDescent="0.15">
      <c r="A34" s="58">
        <v>19</v>
      </c>
      <c r="B34" s="59" t="s">
        <v>59</v>
      </c>
      <c r="C34" s="59" t="s">
        <v>60</v>
      </c>
      <c r="D34" s="59" t="s">
        <v>13</v>
      </c>
      <c r="E34" s="59" t="s">
        <v>61</v>
      </c>
      <c r="F34" s="59" t="s">
        <v>114</v>
      </c>
      <c r="G34" s="60">
        <v>140</v>
      </c>
      <c r="H34" s="60">
        <v>39</v>
      </c>
      <c r="I34" s="60">
        <v>39</v>
      </c>
      <c r="J34" s="59" t="s">
        <v>92</v>
      </c>
      <c r="K34" s="59" t="s">
        <v>96</v>
      </c>
      <c r="L34" s="59" t="s">
        <v>103</v>
      </c>
      <c r="M34" s="60">
        <v>3238</v>
      </c>
      <c r="N34" s="60">
        <v>1133</v>
      </c>
      <c r="O34" s="60">
        <v>750</v>
      </c>
      <c r="P34" s="60">
        <v>1355</v>
      </c>
      <c r="Q34" s="60">
        <v>1200</v>
      </c>
      <c r="R34" s="10">
        <v>1020</v>
      </c>
      <c r="S34" s="60">
        <v>316</v>
      </c>
      <c r="T34" s="60">
        <v>150</v>
      </c>
      <c r="U34" s="61">
        <v>54922</v>
      </c>
      <c r="V34" s="60">
        <v>1048</v>
      </c>
      <c r="W34" s="60">
        <v>9646</v>
      </c>
      <c r="X34" s="60">
        <v>19123</v>
      </c>
      <c r="Y34" s="60">
        <v>25105</v>
      </c>
      <c r="Z34" s="60">
        <v>1936</v>
      </c>
      <c r="AA34" s="63" t="s">
        <v>107</v>
      </c>
    </row>
    <row r="35" spans="1:27" ht="30" customHeight="1" x14ac:dyDescent="0.15">
      <c r="A35" s="64">
        <v>20</v>
      </c>
      <c r="B35" s="65" t="s">
        <v>59</v>
      </c>
      <c r="C35" s="65" t="s">
        <v>62</v>
      </c>
      <c r="D35" s="65" t="s">
        <v>13</v>
      </c>
      <c r="E35" s="65" t="s">
        <v>63</v>
      </c>
      <c r="F35" s="65" t="s">
        <v>115</v>
      </c>
      <c r="G35" s="66">
        <v>3000</v>
      </c>
      <c r="H35" s="66">
        <v>40</v>
      </c>
      <c r="I35" s="66">
        <v>40</v>
      </c>
      <c r="J35" s="65" t="s">
        <v>92</v>
      </c>
      <c r="K35" s="65" t="s">
        <v>100</v>
      </c>
      <c r="L35" s="65" t="s">
        <v>103</v>
      </c>
      <c r="M35" s="66">
        <v>5774</v>
      </c>
      <c r="N35" s="66">
        <v>1850</v>
      </c>
      <c r="O35" s="66">
        <v>1640</v>
      </c>
      <c r="P35" s="66">
        <v>2284</v>
      </c>
      <c r="Q35" s="66">
        <v>1000</v>
      </c>
      <c r="R35" s="9">
        <v>600</v>
      </c>
      <c r="S35" s="66">
        <v>298</v>
      </c>
      <c r="T35" s="66">
        <v>158</v>
      </c>
      <c r="U35" s="67">
        <v>57680</v>
      </c>
      <c r="V35" s="66">
        <v>7440</v>
      </c>
      <c r="W35" s="66">
        <v>12987</v>
      </c>
      <c r="X35" s="66">
        <v>10626</v>
      </c>
      <c r="Y35" s="66">
        <v>26627</v>
      </c>
      <c r="Z35" s="66">
        <v>869</v>
      </c>
      <c r="AA35" s="69" t="s">
        <v>107</v>
      </c>
    </row>
    <row r="36" spans="1:27" ht="15" customHeight="1" x14ac:dyDescent="0.15">
      <c r="A36" s="48" t="s">
        <v>26</v>
      </c>
      <c r="B36" s="49"/>
      <c r="C36" s="49"/>
      <c r="D36" s="75"/>
      <c r="E36" s="75"/>
      <c r="F36" s="75"/>
      <c r="G36" s="52">
        <v>3140</v>
      </c>
      <c r="H36" s="52">
        <v>79</v>
      </c>
      <c r="I36" s="52">
        <v>79</v>
      </c>
      <c r="J36" s="50"/>
      <c r="K36" s="50"/>
      <c r="L36" s="51"/>
      <c r="M36" s="52">
        <v>9012</v>
      </c>
      <c r="N36" s="52">
        <v>2983</v>
      </c>
      <c r="O36" s="52">
        <v>2390</v>
      </c>
      <c r="P36" s="52">
        <v>3639</v>
      </c>
      <c r="Q36" s="52">
        <v>2200</v>
      </c>
      <c r="R36" s="3">
        <f t="shared" ref="R36" si="8">SUM(R34:R35)</f>
        <v>1620</v>
      </c>
      <c r="S36" s="52">
        <v>614</v>
      </c>
      <c r="T36" s="52">
        <v>308</v>
      </c>
      <c r="U36" s="52">
        <v>112602</v>
      </c>
      <c r="V36" s="52">
        <v>8488</v>
      </c>
      <c r="W36" s="52">
        <v>22633</v>
      </c>
      <c r="X36" s="52">
        <v>29749</v>
      </c>
      <c r="Y36" s="52">
        <v>51732</v>
      </c>
      <c r="Z36" s="52"/>
      <c r="AA36" s="54"/>
    </row>
    <row r="37" spans="1:27" ht="30" customHeight="1" x14ac:dyDescent="0.15">
      <c r="A37" s="58">
        <v>21</v>
      </c>
      <c r="B37" s="59" t="s">
        <v>64</v>
      </c>
      <c r="C37" s="59" t="s">
        <v>65</v>
      </c>
      <c r="D37" s="59" t="s">
        <v>13</v>
      </c>
      <c r="E37" s="59" t="s">
        <v>66</v>
      </c>
      <c r="F37" s="59"/>
      <c r="G37" s="60">
        <v>250</v>
      </c>
      <c r="H37" s="60">
        <v>23</v>
      </c>
      <c r="I37" s="60">
        <v>23</v>
      </c>
      <c r="J37" s="59" t="s">
        <v>90</v>
      </c>
      <c r="K37" s="59" t="s">
        <v>95</v>
      </c>
      <c r="L37" s="59" t="s">
        <v>103</v>
      </c>
      <c r="M37" s="60">
        <v>3606</v>
      </c>
      <c r="N37" s="60">
        <v>2265</v>
      </c>
      <c r="O37" s="60">
        <v>0</v>
      </c>
      <c r="P37" s="60">
        <v>1341</v>
      </c>
      <c r="Q37" s="60">
        <v>48</v>
      </c>
      <c r="R37" s="10">
        <v>33</v>
      </c>
      <c r="S37" s="60">
        <v>13</v>
      </c>
      <c r="T37" s="60">
        <v>9</v>
      </c>
      <c r="U37" s="61">
        <v>3179</v>
      </c>
      <c r="V37" s="60">
        <v>3179</v>
      </c>
      <c r="W37" s="60">
        <v>0</v>
      </c>
      <c r="X37" s="60">
        <v>0</v>
      </c>
      <c r="Y37" s="60">
        <v>0</v>
      </c>
      <c r="Z37" s="60">
        <v>1788</v>
      </c>
      <c r="AA37" s="63" t="s">
        <v>29</v>
      </c>
    </row>
    <row r="38" spans="1:27" ht="30" customHeight="1" x14ac:dyDescent="0.15">
      <c r="A38" s="64">
        <v>22</v>
      </c>
      <c r="B38" s="65" t="s">
        <v>64</v>
      </c>
      <c r="C38" s="65" t="s">
        <v>67</v>
      </c>
      <c r="D38" s="65" t="s">
        <v>13</v>
      </c>
      <c r="E38" s="65" t="s">
        <v>68</v>
      </c>
      <c r="F38" s="65"/>
      <c r="G38" s="66">
        <v>150</v>
      </c>
      <c r="H38" s="66">
        <v>46</v>
      </c>
      <c r="I38" s="66">
        <v>46</v>
      </c>
      <c r="J38" s="65" t="s">
        <v>90</v>
      </c>
      <c r="K38" s="65" t="s">
        <v>95</v>
      </c>
      <c r="L38" s="65" t="s">
        <v>103</v>
      </c>
      <c r="M38" s="66">
        <v>1923</v>
      </c>
      <c r="N38" s="66">
        <v>735</v>
      </c>
      <c r="O38" s="66">
        <v>0</v>
      </c>
      <c r="P38" s="66">
        <v>1188</v>
      </c>
      <c r="Q38" s="66">
        <v>23</v>
      </c>
      <c r="R38" s="9">
        <v>21</v>
      </c>
      <c r="S38" s="66">
        <v>17</v>
      </c>
      <c r="T38" s="66">
        <v>12</v>
      </c>
      <c r="U38" s="67">
        <v>4369</v>
      </c>
      <c r="V38" s="15">
        <v>4369</v>
      </c>
      <c r="W38" s="66">
        <v>0</v>
      </c>
      <c r="X38" s="66">
        <v>0</v>
      </c>
      <c r="Y38" s="66">
        <v>0</v>
      </c>
      <c r="Z38" s="66">
        <v>3168</v>
      </c>
      <c r="AA38" s="69" t="s">
        <v>29</v>
      </c>
    </row>
    <row r="39" spans="1:27" ht="30" customHeight="1" x14ac:dyDescent="0.15">
      <c r="A39" s="64">
        <v>23</v>
      </c>
      <c r="B39" s="65" t="s">
        <v>64</v>
      </c>
      <c r="C39" s="65" t="s">
        <v>69</v>
      </c>
      <c r="D39" s="65" t="s">
        <v>13</v>
      </c>
      <c r="E39" s="65" t="s">
        <v>54</v>
      </c>
      <c r="F39" s="65"/>
      <c r="G39" s="66">
        <v>220</v>
      </c>
      <c r="H39" s="66">
        <v>86</v>
      </c>
      <c r="I39" s="66">
        <v>86</v>
      </c>
      <c r="J39" s="65" t="s">
        <v>90</v>
      </c>
      <c r="K39" s="65" t="s">
        <v>95</v>
      </c>
      <c r="L39" s="65" t="s">
        <v>103</v>
      </c>
      <c r="M39" s="66">
        <v>5623</v>
      </c>
      <c r="N39" s="66">
        <v>2097</v>
      </c>
      <c r="O39" s="66">
        <v>0</v>
      </c>
      <c r="P39" s="66">
        <v>3526</v>
      </c>
      <c r="Q39" s="66">
        <v>55</v>
      </c>
      <c r="R39" s="9">
        <v>44</v>
      </c>
      <c r="S39" s="66">
        <v>41</v>
      </c>
      <c r="T39" s="66">
        <v>29</v>
      </c>
      <c r="U39" s="67">
        <v>10436</v>
      </c>
      <c r="V39" s="15">
        <v>10436</v>
      </c>
      <c r="W39" s="66">
        <v>0</v>
      </c>
      <c r="X39" s="66">
        <v>0</v>
      </c>
      <c r="Y39" s="66">
        <v>0</v>
      </c>
      <c r="Z39" s="66">
        <v>1408</v>
      </c>
      <c r="AA39" s="69" t="s">
        <v>29</v>
      </c>
    </row>
    <row r="40" spans="1:27" ht="30" customHeight="1" x14ac:dyDescent="0.15">
      <c r="A40" s="64">
        <v>24</v>
      </c>
      <c r="B40" s="65" t="s">
        <v>64</v>
      </c>
      <c r="C40" s="65" t="s">
        <v>70</v>
      </c>
      <c r="D40" s="65" t="s">
        <v>13</v>
      </c>
      <c r="E40" s="65" t="s">
        <v>48</v>
      </c>
      <c r="F40" s="65"/>
      <c r="G40" s="66">
        <v>500</v>
      </c>
      <c r="H40" s="66">
        <v>147</v>
      </c>
      <c r="I40" s="66">
        <v>147</v>
      </c>
      <c r="J40" s="65" t="s">
        <v>90</v>
      </c>
      <c r="K40" s="65" t="s">
        <v>95</v>
      </c>
      <c r="L40" s="65" t="s">
        <v>103</v>
      </c>
      <c r="M40" s="66">
        <v>6150</v>
      </c>
      <c r="N40" s="66">
        <v>2104</v>
      </c>
      <c r="O40" s="66">
        <v>0</v>
      </c>
      <c r="P40" s="66">
        <v>4046</v>
      </c>
      <c r="Q40" s="66">
        <v>83</v>
      </c>
      <c r="R40" s="9">
        <v>55</v>
      </c>
      <c r="S40" s="66">
        <v>41</v>
      </c>
      <c r="T40" s="66">
        <v>28</v>
      </c>
      <c r="U40" s="67">
        <v>10373</v>
      </c>
      <c r="V40" s="15">
        <v>10373</v>
      </c>
      <c r="W40" s="66">
        <v>0</v>
      </c>
      <c r="X40" s="66">
        <v>0</v>
      </c>
      <c r="Y40" s="66">
        <v>0</v>
      </c>
      <c r="Z40" s="66">
        <v>1738</v>
      </c>
      <c r="AA40" s="69" t="s">
        <v>29</v>
      </c>
    </row>
    <row r="41" spans="1:27" ht="30" customHeight="1" x14ac:dyDescent="0.15">
      <c r="A41" s="64">
        <v>25</v>
      </c>
      <c r="B41" s="65" t="s">
        <v>64</v>
      </c>
      <c r="C41" s="65" t="s">
        <v>71</v>
      </c>
      <c r="D41" s="65" t="s">
        <v>13</v>
      </c>
      <c r="E41" s="65" t="s">
        <v>72</v>
      </c>
      <c r="F41" s="65"/>
      <c r="G41" s="66">
        <v>130</v>
      </c>
      <c r="H41" s="66">
        <v>50</v>
      </c>
      <c r="I41" s="66">
        <v>50</v>
      </c>
      <c r="J41" s="65" t="s">
        <v>90</v>
      </c>
      <c r="K41" s="65" t="s">
        <v>95</v>
      </c>
      <c r="L41" s="65" t="s">
        <v>103</v>
      </c>
      <c r="M41" s="66">
        <v>3217</v>
      </c>
      <c r="N41" s="66">
        <v>1538</v>
      </c>
      <c r="O41" s="66">
        <v>0</v>
      </c>
      <c r="P41" s="66">
        <v>1679</v>
      </c>
      <c r="Q41" s="66">
        <v>77</v>
      </c>
      <c r="R41" s="9">
        <v>51</v>
      </c>
      <c r="S41" s="66">
        <v>24</v>
      </c>
      <c r="T41" s="66">
        <v>17</v>
      </c>
      <c r="U41" s="67">
        <v>6122</v>
      </c>
      <c r="V41" s="15">
        <v>6122</v>
      </c>
      <c r="W41" s="66">
        <v>0</v>
      </c>
      <c r="X41" s="66">
        <v>0</v>
      </c>
      <c r="Y41" s="66">
        <v>0</v>
      </c>
      <c r="Z41" s="66">
        <v>3388</v>
      </c>
      <c r="AA41" s="69" t="s">
        <v>29</v>
      </c>
    </row>
    <row r="42" spans="1:27" ht="30" customHeight="1" x14ac:dyDescent="0.15">
      <c r="A42" s="64">
        <v>26</v>
      </c>
      <c r="B42" s="65" t="s">
        <v>64</v>
      </c>
      <c r="C42" s="65" t="s">
        <v>73</v>
      </c>
      <c r="D42" s="65" t="s">
        <v>13</v>
      </c>
      <c r="E42" s="65" t="s">
        <v>56</v>
      </c>
      <c r="F42" s="65"/>
      <c r="G42" s="66">
        <v>284</v>
      </c>
      <c r="H42" s="66">
        <v>156</v>
      </c>
      <c r="I42" s="66">
        <v>156</v>
      </c>
      <c r="J42" s="65" t="s">
        <v>90</v>
      </c>
      <c r="K42" s="65" t="s">
        <v>95</v>
      </c>
      <c r="L42" s="65" t="s">
        <v>103</v>
      </c>
      <c r="M42" s="66">
        <v>6099</v>
      </c>
      <c r="N42" s="66">
        <v>1315</v>
      </c>
      <c r="O42" s="66">
        <v>0</v>
      </c>
      <c r="P42" s="66">
        <v>4784</v>
      </c>
      <c r="Q42" s="66">
        <v>80</v>
      </c>
      <c r="R42" s="9">
        <v>63</v>
      </c>
      <c r="S42" s="66">
        <v>101</v>
      </c>
      <c r="T42" s="66">
        <v>34</v>
      </c>
      <c r="U42" s="67">
        <v>12444</v>
      </c>
      <c r="V42" s="15">
        <v>12444</v>
      </c>
      <c r="W42" s="66">
        <v>0</v>
      </c>
      <c r="X42" s="66">
        <v>0</v>
      </c>
      <c r="Y42" s="66">
        <v>0</v>
      </c>
      <c r="Z42" s="66">
        <v>1738</v>
      </c>
      <c r="AA42" s="69" t="s">
        <v>29</v>
      </c>
    </row>
    <row r="43" spans="1:27" ht="30" customHeight="1" x14ac:dyDescent="0.15">
      <c r="A43" s="64">
        <v>27</v>
      </c>
      <c r="B43" s="65" t="s">
        <v>64</v>
      </c>
      <c r="C43" s="65" t="s">
        <v>74</v>
      </c>
      <c r="D43" s="65" t="s">
        <v>13</v>
      </c>
      <c r="E43" s="65" t="s">
        <v>75</v>
      </c>
      <c r="F43" s="65" t="s">
        <v>164</v>
      </c>
      <c r="G43" s="66">
        <v>133</v>
      </c>
      <c r="H43" s="66">
        <v>114</v>
      </c>
      <c r="I43" s="66">
        <v>114</v>
      </c>
      <c r="J43" s="65" t="s">
        <v>90</v>
      </c>
      <c r="K43" s="65" t="s">
        <v>95</v>
      </c>
      <c r="L43" s="65" t="s">
        <v>103</v>
      </c>
      <c r="M43" s="66">
        <v>9128</v>
      </c>
      <c r="N43" s="66">
        <v>4538</v>
      </c>
      <c r="O43" s="66">
        <v>0</v>
      </c>
      <c r="P43" s="66">
        <v>4590</v>
      </c>
      <c r="Q43" s="66">
        <v>51</v>
      </c>
      <c r="R43" s="9">
        <v>39</v>
      </c>
      <c r="S43" s="66">
        <v>46</v>
      </c>
      <c r="T43" s="66">
        <v>32</v>
      </c>
      <c r="U43" s="67">
        <v>11619</v>
      </c>
      <c r="V43" s="15">
        <v>11619</v>
      </c>
      <c r="W43" s="66">
        <v>0</v>
      </c>
      <c r="X43" s="66">
        <v>0</v>
      </c>
      <c r="Y43" s="66">
        <v>0</v>
      </c>
      <c r="Z43" s="66">
        <v>1958</v>
      </c>
      <c r="AA43" s="69" t="s">
        <v>29</v>
      </c>
    </row>
    <row r="44" spans="1:27" ht="15" customHeight="1" x14ac:dyDescent="0.15">
      <c r="A44" s="48" t="s">
        <v>26</v>
      </c>
      <c r="B44" s="49"/>
      <c r="C44" s="49"/>
      <c r="D44" s="51"/>
      <c r="E44" s="51"/>
      <c r="F44" s="51"/>
      <c r="G44" s="52">
        <v>1667</v>
      </c>
      <c r="H44" s="52">
        <v>622</v>
      </c>
      <c r="I44" s="52">
        <v>622</v>
      </c>
      <c r="J44" s="50"/>
      <c r="K44" s="50"/>
      <c r="L44" s="51"/>
      <c r="M44" s="52">
        <v>35746</v>
      </c>
      <c r="N44" s="52">
        <v>14592</v>
      </c>
      <c r="O44" s="52">
        <v>0</v>
      </c>
      <c r="P44" s="52">
        <v>21154</v>
      </c>
      <c r="Q44" s="52">
        <v>417</v>
      </c>
      <c r="R44" s="3">
        <f t="shared" ref="R44" si="9">SUM(R37:R43)</f>
        <v>306</v>
      </c>
      <c r="S44" s="52">
        <v>283</v>
      </c>
      <c r="T44" s="52">
        <v>161</v>
      </c>
      <c r="U44" s="52">
        <v>58542</v>
      </c>
      <c r="V44" s="52">
        <v>58542</v>
      </c>
      <c r="W44" s="52">
        <v>0</v>
      </c>
      <c r="X44" s="52">
        <v>0</v>
      </c>
      <c r="Y44" s="52">
        <v>0</v>
      </c>
      <c r="Z44" s="52"/>
      <c r="AA44" s="54"/>
    </row>
    <row r="45" spans="1:27" ht="30" customHeight="1" x14ac:dyDescent="0.15">
      <c r="A45" s="58">
        <v>29</v>
      </c>
      <c r="B45" s="59" t="s">
        <v>76</v>
      </c>
      <c r="C45" s="59" t="s">
        <v>77</v>
      </c>
      <c r="D45" s="59" t="s">
        <v>13</v>
      </c>
      <c r="E45" s="59" t="s">
        <v>116</v>
      </c>
      <c r="F45" s="59" t="s">
        <v>78</v>
      </c>
      <c r="G45" s="60">
        <v>520</v>
      </c>
      <c r="H45" s="60">
        <v>172</v>
      </c>
      <c r="I45" s="60">
        <v>141</v>
      </c>
      <c r="J45" s="59" t="s">
        <v>163</v>
      </c>
      <c r="K45" s="59" t="s">
        <v>95</v>
      </c>
      <c r="L45" s="59" t="s">
        <v>103</v>
      </c>
      <c r="M45" s="60">
        <v>17281</v>
      </c>
      <c r="N45" s="60">
        <v>1777</v>
      </c>
      <c r="O45" s="60">
        <v>833</v>
      </c>
      <c r="P45" s="60">
        <v>14671</v>
      </c>
      <c r="Q45" s="60">
        <v>330</v>
      </c>
      <c r="R45" s="10">
        <v>214</v>
      </c>
      <c r="S45" s="60">
        <v>170</v>
      </c>
      <c r="T45" s="60">
        <v>95</v>
      </c>
      <c r="U45" s="61">
        <v>34590</v>
      </c>
      <c r="V45" s="60">
        <v>12170</v>
      </c>
      <c r="W45" s="60">
        <v>8286</v>
      </c>
      <c r="X45" s="60">
        <v>0</v>
      </c>
      <c r="Y45" s="60">
        <v>14134</v>
      </c>
      <c r="Z45" s="60">
        <v>2310</v>
      </c>
      <c r="AA45" s="63" t="s">
        <v>29</v>
      </c>
    </row>
    <row r="46" spans="1:27" ht="30" customHeight="1" x14ac:dyDescent="0.15">
      <c r="A46" s="64">
        <v>30</v>
      </c>
      <c r="B46" s="65" t="s">
        <v>76</v>
      </c>
      <c r="C46" s="65" t="s">
        <v>79</v>
      </c>
      <c r="D46" s="65" t="s">
        <v>13</v>
      </c>
      <c r="E46" s="65" t="s">
        <v>52</v>
      </c>
      <c r="F46" s="65"/>
      <c r="G46" s="66">
        <v>230</v>
      </c>
      <c r="H46" s="66">
        <v>16</v>
      </c>
      <c r="I46" s="66">
        <v>6</v>
      </c>
      <c r="J46" s="65" t="s">
        <v>90</v>
      </c>
      <c r="K46" s="65" t="s">
        <v>95</v>
      </c>
      <c r="L46" s="65" t="s">
        <v>103</v>
      </c>
      <c r="M46" s="66">
        <v>2882</v>
      </c>
      <c r="N46" s="66">
        <v>0</v>
      </c>
      <c r="O46" s="66">
        <v>0</v>
      </c>
      <c r="P46" s="66">
        <v>2882</v>
      </c>
      <c r="Q46" s="66">
        <v>36</v>
      </c>
      <c r="R46" s="9">
        <v>24</v>
      </c>
      <c r="S46" s="66">
        <v>2</v>
      </c>
      <c r="T46" s="66">
        <v>1</v>
      </c>
      <c r="U46" s="67">
        <v>424</v>
      </c>
      <c r="V46" s="66">
        <v>416</v>
      </c>
      <c r="W46" s="66">
        <v>8</v>
      </c>
      <c r="X46" s="66">
        <v>0</v>
      </c>
      <c r="Y46" s="66">
        <v>0</v>
      </c>
      <c r="Z46" s="66">
        <v>2310</v>
      </c>
      <c r="AA46" s="69" t="s">
        <v>29</v>
      </c>
    </row>
    <row r="47" spans="1:27" ht="15" customHeight="1" x14ac:dyDescent="0.15">
      <c r="A47" s="48" t="s">
        <v>26</v>
      </c>
      <c r="B47" s="49"/>
      <c r="C47" s="49"/>
      <c r="D47" s="51"/>
      <c r="E47" s="51"/>
      <c r="F47" s="51"/>
      <c r="G47" s="52">
        <v>750</v>
      </c>
      <c r="H47" s="52">
        <v>188</v>
      </c>
      <c r="I47" s="52">
        <v>147</v>
      </c>
      <c r="J47" s="50"/>
      <c r="K47" s="50"/>
      <c r="L47" s="51"/>
      <c r="M47" s="52">
        <v>20163</v>
      </c>
      <c r="N47" s="52">
        <v>1777</v>
      </c>
      <c r="O47" s="52">
        <v>833</v>
      </c>
      <c r="P47" s="52">
        <v>17553</v>
      </c>
      <c r="Q47" s="52">
        <v>366</v>
      </c>
      <c r="R47" s="3">
        <f t="shared" ref="R47" si="10">SUM(R45:R46)</f>
        <v>238</v>
      </c>
      <c r="S47" s="52">
        <v>172</v>
      </c>
      <c r="T47" s="52">
        <v>96</v>
      </c>
      <c r="U47" s="52">
        <v>35014</v>
      </c>
      <c r="V47" s="52">
        <v>12586</v>
      </c>
      <c r="W47" s="52">
        <v>8294</v>
      </c>
      <c r="X47" s="52">
        <v>0</v>
      </c>
      <c r="Y47" s="52">
        <v>14134</v>
      </c>
      <c r="Z47" s="52"/>
      <c r="AA47" s="54"/>
    </row>
    <row r="48" spans="1:27" ht="30" customHeight="1" x14ac:dyDescent="0.15">
      <c r="A48" s="58">
        <v>31</v>
      </c>
      <c r="B48" s="73" t="s">
        <v>80</v>
      </c>
      <c r="C48" s="59" t="s">
        <v>81</v>
      </c>
      <c r="D48" s="59" t="s">
        <v>15</v>
      </c>
      <c r="E48" s="59" t="s">
        <v>82</v>
      </c>
      <c r="F48" s="59"/>
      <c r="G48" s="60">
        <v>500</v>
      </c>
      <c r="H48" s="60">
        <v>153</v>
      </c>
      <c r="I48" s="60">
        <v>153</v>
      </c>
      <c r="J48" s="59" t="s">
        <v>90</v>
      </c>
      <c r="K48" s="59" t="s">
        <v>95</v>
      </c>
      <c r="L48" s="59" t="s">
        <v>103</v>
      </c>
      <c r="M48" s="41">
        <v>2349</v>
      </c>
      <c r="N48" s="41">
        <v>1500</v>
      </c>
      <c r="O48" s="41">
        <v>0</v>
      </c>
      <c r="P48" s="41">
        <v>849</v>
      </c>
      <c r="Q48" s="41">
        <v>90</v>
      </c>
      <c r="R48" s="10">
        <v>63</v>
      </c>
      <c r="S48" s="41">
        <v>84.6</v>
      </c>
      <c r="T48" s="41">
        <v>52</v>
      </c>
      <c r="U48" s="41">
        <v>18984</v>
      </c>
      <c r="V48" s="41">
        <v>12620</v>
      </c>
      <c r="W48" s="41">
        <v>6364</v>
      </c>
      <c r="X48" s="42">
        <v>0</v>
      </c>
      <c r="Y48" s="42">
        <v>0</v>
      </c>
      <c r="Z48" s="41">
        <v>1200</v>
      </c>
      <c r="AA48" s="63" t="s">
        <v>106</v>
      </c>
    </row>
    <row r="49" spans="1:27" ht="15" customHeight="1" x14ac:dyDescent="0.15">
      <c r="A49" s="48" t="s">
        <v>26</v>
      </c>
      <c r="B49" s="49"/>
      <c r="C49" s="49"/>
      <c r="D49" s="51"/>
      <c r="E49" s="51"/>
      <c r="F49" s="51"/>
      <c r="G49" s="52">
        <v>500</v>
      </c>
      <c r="H49" s="52">
        <v>153</v>
      </c>
      <c r="I49" s="52">
        <v>153</v>
      </c>
      <c r="J49" s="50"/>
      <c r="K49" s="50"/>
      <c r="L49" s="51"/>
      <c r="M49" s="52">
        <v>2349</v>
      </c>
      <c r="N49" s="52">
        <v>1500</v>
      </c>
      <c r="O49" s="52">
        <v>0</v>
      </c>
      <c r="P49" s="52">
        <v>849</v>
      </c>
      <c r="Q49" s="52">
        <v>90</v>
      </c>
      <c r="R49" s="3">
        <f t="shared" ref="R49" si="11">SUM(R48)</f>
        <v>63</v>
      </c>
      <c r="S49" s="52">
        <v>84.6</v>
      </c>
      <c r="T49" s="52">
        <v>52</v>
      </c>
      <c r="U49" s="52">
        <v>18984</v>
      </c>
      <c r="V49" s="52">
        <v>12620</v>
      </c>
      <c r="W49" s="52">
        <v>6364</v>
      </c>
      <c r="X49" s="52">
        <v>0</v>
      </c>
      <c r="Y49" s="52">
        <v>0</v>
      </c>
      <c r="Z49" s="52"/>
      <c r="AA49" s="54"/>
    </row>
    <row r="50" spans="1:27" ht="30" customHeight="1" x14ac:dyDescent="0.15">
      <c r="A50" s="58">
        <v>32</v>
      </c>
      <c r="B50" s="73" t="s">
        <v>112</v>
      </c>
      <c r="C50" s="59" t="s">
        <v>83</v>
      </c>
      <c r="D50" s="59" t="s">
        <v>13</v>
      </c>
      <c r="E50" s="59" t="s">
        <v>84</v>
      </c>
      <c r="F50" s="59" t="s">
        <v>53</v>
      </c>
      <c r="G50" s="60">
        <v>700</v>
      </c>
      <c r="H50" s="60">
        <v>133</v>
      </c>
      <c r="I50" s="60">
        <v>133</v>
      </c>
      <c r="J50" s="59" t="s">
        <v>93</v>
      </c>
      <c r="K50" s="59" t="s">
        <v>110</v>
      </c>
      <c r="L50" s="59" t="s">
        <v>103</v>
      </c>
      <c r="M50" s="60">
        <v>11019</v>
      </c>
      <c r="N50" s="60">
        <v>4780</v>
      </c>
      <c r="O50" s="60">
        <v>3052</v>
      </c>
      <c r="P50" s="60">
        <v>3187</v>
      </c>
      <c r="Q50" s="60">
        <v>315</v>
      </c>
      <c r="R50" s="10">
        <v>126</v>
      </c>
      <c r="S50" s="60">
        <v>158</v>
      </c>
      <c r="T50" s="60">
        <v>54</v>
      </c>
      <c r="U50" s="61">
        <v>19862</v>
      </c>
      <c r="V50" s="60">
        <v>10167</v>
      </c>
      <c r="W50" s="60">
        <v>1116</v>
      </c>
      <c r="X50" s="60">
        <v>381</v>
      </c>
      <c r="Y50" s="60">
        <v>8198</v>
      </c>
      <c r="Z50" s="60">
        <v>1804</v>
      </c>
      <c r="AA50" s="63" t="s">
        <v>107</v>
      </c>
    </row>
    <row r="51" spans="1:27" ht="30" customHeight="1" x14ac:dyDescent="0.15">
      <c r="A51" s="64">
        <v>33</v>
      </c>
      <c r="B51" s="76" t="s">
        <v>112</v>
      </c>
      <c r="C51" s="65" t="s">
        <v>85</v>
      </c>
      <c r="D51" s="65" t="s">
        <v>13</v>
      </c>
      <c r="E51" s="65" t="s">
        <v>86</v>
      </c>
      <c r="F51" s="65" t="s">
        <v>113</v>
      </c>
      <c r="G51" s="66">
        <v>1590</v>
      </c>
      <c r="H51" s="66">
        <v>941</v>
      </c>
      <c r="I51" s="66">
        <v>937</v>
      </c>
      <c r="J51" s="65" t="s">
        <v>165</v>
      </c>
      <c r="K51" s="65" t="s">
        <v>102</v>
      </c>
      <c r="L51" s="65" t="s">
        <v>103</v>
      </c>
      <c r="M51" s="66">
        <v>42490</v>
      </c>
      <c r="N51" s="66">
        <v>21</v>
      </c>
      <c r="O51" s="66">
        <v>3810</v>
      </c>
      <c r="P51" s="66">
        <v>38659</v>
      </c>
      <c r="Q51" s="66">
        <v>436</v>
      </c>
      <c r="R51" s="9">
        <v>405</v>
      </c>
      <c r="S51" s="66">
        <v>759</v>
      </c>
      <c r="T51" s="66">
        <v>283</v>
      </c>
      <c r="U51" s="67">
        <v>103201</v>
      </c>
      <c r="V51" s="66">
        <v>62786</v>
      </c>
      <c r="W51" s="66">
        <v>6052</v>
      </c>
      <c r="X51" s="66">
        <v>32910</v>
      </c>
      <c r="Y51" s="66">
        <v>1453</v>
      </c>
      <c r="Z51" s="66">
        <v>1804</v>
      </c>
      <c r="AA51" s="69" t="s">
        <v>107</v>
      </c>
    </row>
    <row r="52" spans="1:27" ht="15" customHeight="1" x14ac:dyDescent="0.15">
      <c r="A52" s="48" t="s">
        <v>26</v>
      </c>
      <c r="B52" s="49"/>
      <c r="C52" s="49"/>
      <c r="D52" s="51"/>
      <c r="E52" s="51"/>
      <c r="F52" s="51"/>
      <c r="G52" s="52">
        <v>2290</v>
      </c>
      <c r="H52" s="52">
        <v>1074</v>
      </c>
      <c r="I52" s="52">
        <v>1070</v>
      </c>
      <c r="J52" s="50"/>
      <c r="K52" s="50"/>
      <c r="L52" s="51"/>
      <c r="M52" s="52">
        <v>53509</v>
      </c>
      <c r="N52" s="52">
        <v>4801</v>
      </c>
      <c r="O52" s="52">
        <v>6862</v>
      </c>
      <c r="P52" s="52">
        <v>41846</v>
      </c>
      <c r="Q52" s="52">
        <v>751</v>
      </c>
      <c r="R52" s="3">
        <f t="shared" ref="R52" si="12">SUM(R50:R51)</f>
        <v>531</v>
      </c>
      <c r="S52" s="52">
        <v>917</v>
      </c>
      <c r="T52" s="52">
        <v>337</v>
      </c>
      <c r="U52" s="52">
        <v>123063</v>
      </c>
      <c r="V52" s="52">
        <v>72953</v>
      </c>
      <c r="W52" s="52">
        <v>7168</v>
      </c>
      <c r="X52" s="52">
        <v>33291</v>
      </c>
      <c r="Y52" s="52">
        <v>9651</v>
      </c>
      <c r="Z52" s="52" t="s">
        <v>88</v>
      </c>
      <c r="AA52" s="54"/>
    </row>
    <row r="53" spans="1:27" ht="15" customHeight="1" x14ac:dyDescent="0.15">
      <c r="A53" s="77" t="s">
        <v>87</v>
      </c>
      <c r="B53" s="78"/>
      <c r="C53" s="78"/>
      <c r="D53" s="79"/>
      <c r="E53" s="80"/>
      <c r="F53" s="80"/>
      <c r="G53" s="81">
        <v>33481</v>
      </c>
      <c r="H53" s="81">
        <v>18804</v>
      </c>
      <c r="I53" s="81">
        <v>18419</v>
      </c>
      <c r="J53" s="82"/>
      <c r="K53" s="82"/>
      <c r="L53" s="83"/>
      <c r="M53" s="81">
        <v>544755</v>
      </c>
      <c r="N53" s="81">
        <v>72243</v>
      </c>
      <c r="O53" s="81">
        <v>35980</v>
      </c>
      <c r="P53" s="81">
        <v>436532</v>
      </c>
      <c r="Q53" s="81">
        <v>15672</v>
      </c>
      <c r="R53" s="14">
        <f t="shared" ref="R53" si="13">R13+R18+R22+R25+R27+R29+R31+R33+R36+R44+R47+R49+R52</f>
        <v>11601</v>
      </c>
      <c r="S53" s="81">
        <v>12293.800000000001</v>
      </c>
      <c r="T53" s="81">
        <v>8354</v>
      </c>
      <c r="U53" s="81">
        <v>3048880</v>
      </c>
      <c r="V53" s="81">
        <v>1584707</v>
      </c>
      <c r="W53" s="81">
        <v>413065</v>
      </c>
      <c r="X53" s="81">
        <v>380218</v>
      </c>
      <c r="Y53" s="81">
        <v>670890</v>
      </c>
      <c r="Z53" s="84"/>
      <c r="AA53" s="85"/>
    </row>
    <row r="56" spans="1:27" ht="15" customHeight="1" x14ac:dyDescent="0.15">
      <c r="Z56" s="1" ph="1"/>
    </row>
    <row r="67" spans="26:26" ht="15" customHeight="1" x14ac:dyDescent="0.15">
      <c r="Z67" s="1" ph="1"/>
    </row>
    <row r="78" spans="26:26" ht="15" customHeight="1" x14ac:dyDescent="0.15">
      <c r="Z78" s="1" ph="1"/>
    </row>
    <row r="89" spans="26:26" ht="15" customHeight="1" x14ac:dyDescent="0.15">
      <c r="Z89" s="1" ph="1"/>
    </row>
  </sheetData>
  <sheetProtection selectLockedCells="1" selectUnlockedCells="1"/>
  <mergeCells count="47">
    <mergeCell ref="P5:P6"/>
    <mergeCell ref="N4:P4"/>
    <mergeCell ref="Q4:R4"/>
    <mergeCell ref="Q5:Q6"/>
    <mergeCell ref="R5:R6"/>
    <mergeCell ref="F5:F7"/>
    <mergeCell ref="V4:Y4"/>
    <mergeCell ref="V5:W5"/>
    <mergeCell ref="L4:L7"/>
    <mergeCell ref="J4:J7"/>
    <mergeCell ref="S5:S6"/>
    <mergeCell ref="T5:T6"/>
    <mergeCell ref="S4:T4"/>
    <mergeCell ref="U4:U6"/>
    <mergeCell ref="X5:X6"/>
    <mergeCell ref="Y5:Y6"/>
    <mergeCell ref="H4:H6"/>
    <mergeCell ref="I4:I6"/>
    <mergeCell ref="M4:M6"/>
    <mergeCell ref="N5:N6"/>
    <mergeCell ref="O5:O6"/>
    <mergeCell ref="A18:C18"/>
    <mergeCell ref="A22:C22"/>
    <mergeCell ref="A25:C25"/>
    <mergeCell ref="A1:AA2"/>
    <mergeCell ref="A13:C13"/>
    <mergeCell ref="C5:C7"/>
    <mergeCell ref="D5:D7"/>
    <mergeCell ref="E5:E7"/>
    <mergeCell ref="B5:B7"/>
    <mergeCell ref="G4:G6"/>
    <mergeCell ref="A4:A7"/>
    <mergeCell ref="B4:D4"/>
    <mergeCell ref="E4:F4"/>
    <mergeCell ref="K4:K7"/>
    <mergeCell ref="AA5:AA7"/>
    <mergeCell ref="Z4:AA4"/>
    <mergeCell ref="A27:C27"/>
    <mergeCell ref="A47:C47"/>
    <mergeCell ref="A49:C49"/>
    <mergeCell ref="A52:C52"/>
    <mergeCell ref="A44:C44"/>
    <mergeCell ref="A53:C53"/>
    <mergeCell ref="A29:C29"/>
    <mergeCell ref="A31:C31"/>
    <mergeCell ref="A33:C33"/>
    <mergeCell ref="A36:C36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scale="67" firstPageNumber="58" fitToHeight="0" pageOrder="overThenDown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簡水</vt:lpstr>
      <vt:lpstr>Excel_BuiltIn__FilterDatabase_1</vt:lpstr>
      <vt:lpstr>簡水!Print_Titles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三浦理沙</cp:lastModifiedBy>
  <cp:lastPrinted>2024-05-27T01:35:15Z</cp:lastPrinted>
  <dcterms:created xsi:type="dcterms:W3CDTF">2012-03-30T02:05:58Z</dcterms:created>
  <dcterms:modified xsi:type="dcterms:W3CDTF">2026-04-09T06:11:20Z</dcterms:modified>
</cp:coreProperties>
</file>